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40" activeTab="6"/>
  </bookViews>
  <sheets>
    <sheet name="全年（1）" sheetId="1" r:id="rId1"/>
    <sheet name="全年（2）" sheetId="3" r:id="rId2"/>
    <sheet name="蔬菜" sheetId="4" r:id="rId3"/>
    <sheet name="水果" sheetId="18" r:id="rId4"/>
    <sheet name="生猪" sheetId="5" r:id="rId5"/>
    <sheet name="家禽" sheetId="15" r:id="rId6"/>
    <sheet name="肉牛" sheetId="17" r:id="rId7"/>
    <sheet name="肉羊" sheetId="21" r:id="rId8"/>
    <sheet name="水产品" sheetId="22" r:id="rId9"/>
  </sheets>
  <calcPr calcId="144525"/>
</workbook>
</file>

<file path=xl/calcChain.xml><?xml version="1.0" encoding="utf-8"?>
<calcChain xmlns="http://schemas.openxmlformats.org/spreadsheetml/2006/main">
  <c r="P18" i="18"/>
  <c r="J18"/>
  <c r="G18"/>
  <c r="D18"/>
  <c r="C18"/>
  <c r="P17"/>
  <c r="J17"/>
  <c r="G17"/>
  <c r="D17"/>
  <c r="C17"/>
  <c r="P16"/>
  <c r="M16"/>
  <c r="J16"/>
  <c r="G16"/>
  <c r="D16"/>
  <c r="C16"/>
  <c r="P15"/>
  <c r="M15"/>
  <c r="J15"/>
  <c r="G15"/>
  <c r="D15"/>
  <c r="C15"/>
  <c r="P14"/>
  <c r="M14"/>
  <c r="J14"/>
  <c r="G14"/>
  <c r="D14"/>
  <c r="C14"/>
  <c r="P13"/>
  <c r="M13"/>
  <c r="J13"/>
  <c r="G13"/>
  <c r="D13"/>
  <c r="C13"/>
  <c r="P12"/>
  <c r="M12"/>
  <c r="J12"/>
  <c r="G12"/>
  <c r="D12"/>
  <c r="C12"/>
  <c r="P11"/>
  <c r="M11"/>
  <c r="J11"/>
  <c r="G11"/>
  <c r="D11"/>
  <c r="C11"/>
  <c r="P10"/>
  <c r="M10"/>
  <c r="J10"/>
  <c r="G10"/>
  <c r="D10"/>
  <c r="C10"/>
  <c r="P9"/>
  <c r="M9"/>
  <c r="J9"/>
  <c r="G9"/>
  <c r="D9"/>
  <c r="C9"/>
  <c r="P8"/>
  <c r="M8"/>
  <c r="J8"/>
  <c r="G8"/>
  <c r="D8"/>
  <c r="C8"/>
  <c r="P7"/>
  <c r="M7"/>
  <c r="J7"/>
  <c r="G7"/>
  <c r="D7"/>
  <c r="C7"/>
  <c r="P6"/>
  <c r="O6"/>
  <c r="M6"/>
  <c r="L6"/>
  <c r="J6"/>
  <c r="G6"/>
  <c r="C6"/>
  <c r="G5" i="3"/>
  <c r="F5"/>
  <c r="E5"/>
  <c r="C5"/>
  <c r="B5"/>
  <c r="P6" i="1"/>
  <c r="O6"/>
  <c r="N6"/>
</calcChain>
</file>

<file path=xl/sharedStrings.xml><?xml version="1.0" encoding="utf-8"?>
<sst xmlns="http://schemas.openxmlformats.org/spreadsheetml/2006/main" count="275" uniqueCount="67">
  <si>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1-1</t>
    </r>
  </si>
  <si>
    <t>2021年灵川县种植业生产指导性计划分解表</t>
  </si>
  <si>
    <t>名称</t>
  </si>
  <si>
    <t>粮食</t>
  </si>
  <si>
    <t>蔬菜</t>
  </si>
  <si>
    <t>水果</t>
  </si>
  <si>
    <t>茶叶</t>
  </si>
  <si>
    <t>中药材</t>
  </si>
  <si>
    <t>其中：水稻</t>
  </si>
  <si>
    <t>其中：玉米</t>
  </si>
  <si>
    <t>其中:食用菌</t>
  </si>
  <si>
    <t>播种面积（万亩）</t>
  </si>
  <si>
    <t>产量（万吨）</t>
  </si>
  <si>
    <t>早稻面积（万亩）</t>
  </si>
  <si>
    <t>产值（亿元）</t>
  </si>
  <si>
    <t>产量（吨）</t>
  </si>
  <si>
    <t>产值（万元）</t>
  </si>
  <si>
    <t>面积（万亩）</t>
  </si>
  <si>
    <t>播种面积（亩）</t>
  </si>
  <si>
    <t>全　县</t>
  </si>
  <si>
    <t>大圩镇</t>
  </si>
  <si>
    <t>潮田乡</t>
  </si>
  <si>
    <t>海洋乡</t>
  </si>
  <si>
    <t>大境瑶族乡</t>
  </si>
  <si>
    <t>灵田镇</t>
  </si>
  <si>
    <t>三街镇</t>
  </si>
  <si>
    <t>灵川镇</t>
  </si>
  <si>
    <t>定江镇</t>
  </si>
  <si>
    <t>潭下镇</t>
  </si>
  <si>
    <t>九屋镇</t>
  </si>
  <si>
    <t>兰田瑶族乡</t>
  </si>
  <si>
    <t>公平乡</t>
  </si>
  <si>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1-2</t>
    </r>
  </si>
  <si>
    <t>2021年灵川县畜牧业、渔业生产指导性计划分解表</t>
  </si>
  <si>
    <t>乡镇</t>
  </si>
  <si>
    <t>生猪出栏</t>
  </si>
  <si>
    <t>家禽出栏</t>
  </si>
  <si>
    <t>肉牛出栏</t>
  </si>
  <si>
    <t>肉羊出栏</t>
  </si>
  <si>
    <t>水产品产量</t>
  </si>
  <si>
    <t>（万头）</t>
  </si>
  <si>
    <t>（万羽）</t>
  </si>
  <si>
    <t>（万头 ）</t>
  </si>
  <si>
    <t>全县合计</t>
  </si>
  <si>
    <t>附件2-1</t>
  </si>
  <si>
    <t>2021年灵川县蔬菜产业季度生产指导性计划分解表</t>
  </si>
  <si>
    <t>全年</t>
  </si>
  <si>
    <t>第一季度</t>
  </si>
  <si>
    <t>第二季度</t>
  </si>
  <si>
    <t>第三季度</t>
  </si>
  <si>
    <t>第四季度</t>
  </si>
  <si>
    <t>其中：食用菌</t>
  </si>
  <si>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family val="1"/>
      </rPr>
      <t>2-2</t>
    </r>
  </si>
  <si>
    <t>2021年灵川县水果产业季度生产指导性计划分解表</t>
  </si>
  <si>
    <r>
      <t>附件</t>
    </r>
    <r>
      <rPr>
        <sz val="14"/>
        <color theme="1"/>
        <rFont val="Times New Roman"/>
        <family val="1"/>
      </rPr>
      <t>2-3</t>
    </r>
  </si>
  <si>
    <t>2021年灵川县生猪产业生产指导性计划分解表</t>
  </si>
  <si>
    <t>全年出栏（万头）</t>
  </si>
  <si>
    <r>
      <t>附件</t>
    </r>
    <r>
      <rPr>
        <sz val="14"/>
        <color theme="1"/>
        <rFont val="Times New Roman"/>
        <family val="1"/>
      </rPr>
      <t>2-4</t>
    </r>
  </si>
  <si>
    <t>2021年灵川县家禽产业生产指导性计划分解表</t>
  </si>
  <si>
    <t>全年出栏（万羽）</t>
  </si>
  <si>
    <r>
      <t>附件</t>
    </r>
    <r>
      <rPr>
        <sz val="14"/>
        <color theme="1"/>
        <rFont val="Times New Roman"/>
        <family val="1"/>
      </rPr>
      <t>2-5</t>
    </r>
  </si>
  <si>
    <t>2021年灵川县肉牛产业生产指导性计划分解表</t>
  </si>
  <si>
    <t>全年出栏(万头）</t>
  </si>
  <si>
    <r>
      <t>附件</t>
    </r>
    <r>
      <rPr>
        <sz val="14"/>
        <color theme="1"/>
        <rFont val="Times New Roman"/>
        <family val="1"/>
      </rPr>
      <t>2-6</t>
    </r>
  </si>
  <si>
    <t>2021年灵川县肉羊产业生产指导性计划分解表</t>
  </si>
  <si>
    <r>
      <t>附件</t>
    </r>
    <r>
      <rPr>
        <sz val="14"/>
        <color theme="1"/>
        <rFont val="Times New Roman"/>
        <family val="1"/>
      </rPr>
      <t>2-7</t>
    </r>
  </si>
  <si>
    <t>2021年灵川县水产品产业生产指导性计划分解表</t>
  </si>
</sst>
</file>

<file path=xl/styles.xml><?xml version="1.0" encoding="utf-8"?>
<styleSheet xmlns="http://schemas.openxmlformats.org/spreadsheetml/2006/main">
  <numFmts count="5">
    <numFmt numFmtId="178" formatCode="0.00_ "/>
    <numFmt numFmtId="179" formatCode="0.00_);[Red]\(0.00\)"/>
    <numFmt numFmtId="180" formatCode="0.000_);[Red]\(0.000\)"/>
    <numFmt numFmtId="181" formatCode="0.0000_);[Red]\(0.0000\)"/>
    <numFmt numFmtId="182" formatCode="0.0000_ "/>
  </numFmts>
  <fonts count="1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26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22"/>
      <color theme="1"/>
      <name val="方正小标宋_GBK"/>
      <charset val="134"/>
    </font>
    <font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80" fontId="1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120" zoomScaleNormal="120" zoomScalePageLayoutView="80" workbookViewId="0">
      <selection activeCell="A2" sqref="A2:V2"/>
    </sheetView>
  </sheetViews>
  <sheetFormatPr defaultColWidth="9" defaultRowHeight="13.5"/>
  <cols>
    <col min="1" max="1" width="10.625" customWidth="1"/>
  </cols>
  <sheetData>
    <row r="1" spans="1:22" ht="27" customHeight="1">
      <c r="A1" s="25" t="s">
        <v>0</v>
      </c>
    </row>
    <row r="2" spans="1:22" ht="4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30" customHeight="1">
      <c r="A3" s="34" t="s">
        <v>2</v>
      </c>
      <c r="B3" s="31" t="s">
        <v>3</v>
      </c>
      <c r="C3" s="32"/>
      <c r="D3" s="32"/>
      <c r="E3" s="32"/>
      <c r="F3" s="32"/>
      <c r="G3" s="32"/>
      <c r="H3" s="33"/>
      <c r="I3" s="34" t="s">
        <v>4</v>
      </c>
      <c r="J3" s="34"/>
      <c r="K3" s="34"/>
      <c r="L3" s="34"/>
      <c r="M3" s="34"/>
      <c r="N3" s="34" t="s">
        <v>5</v>
      </c>
      <c r="O3" s="34"/>
      <c r="P3" s="34"/>
      <c r="Q3" s="31" t="s">
        <v>6</v>
      </c>
      <c r="R3" s="32"/>
      <c r="S3" s="33"/>
      <c r="T3" s="34" t="s">
        <v>7</v>
      </c>
      <c r="U3" s="34"/>
      <c r="V3" s="34"/>
    </row>
    <row r="4" spans="1:22" ht="30" customHeight="1">
      <c r="A4" s="34"/>
      <c r="B4" s="31" t="s">
        <v>3</v>
      </c>
      <c r="C4" s="33"/>
      <c r="D4" s="31" t="s">
        <v>8</v>
      </c>
      <c r="E4" s="32"/>
      <c r="F4" s="33"/>
      <c r="G4" s="31" t="s">
        <v>9</v>
      </c>
      <c r="H4" s="33"/>
      <c r="I4" s="31"/>
      <c r="J4" s="32"/>
      <c r="K4" s="33"/>
      <c r="L4" s="35" t="s">
        <v>10</v>
      </c>
      <c r="M4" s="36"/>
      <c r="N4" s="31"/>
      <c r="O4" s="32"/>
      <c r="P4" s="33"/>
      <c r="Q4" s="31"/>
      <c r="R4" s="32"/>
      <c r="S4" s="33"/>
      <c r="T4" s="31"/>
      <c r="U4" s="32"/>
      <c r="V4" s="33"/>
    </row>
    <row r="5" spans="1:22" ht="30" customHeight="1">
      <c r="A5" s="34"/>
      <c r="B5" s="27" t="s">
        <v>11</v>
      </c>
      <c r="C5" s="27" t="s">
        <v>12</v>
      </c>
      <c r="D5" s="27" t="s">
        <v>11</v>
      </c>
      <c r="E5" s="27" t="s">
        <v>12</v>
      </c>
      <c r="F5" s="27" t="s">
        <v>13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14</v>
      </c>
      <c r="L5" s="27" t="s">
        <v>15</v>
      </c>
      <c r="M5" s="27" t="s">
        <v>16</v>
      </c>
      <c r="N5" s="27" t="s">
        <v>17</v>
      </c>
      <c r="O5" s="27" t="s">
        <v>12</v>
      </c>
      <c r="P5" s="27" t="s">
        <v>14</v>
      </c>
      <c r="Q5" s="27" t="s">
        <v>18</v>
      </c>
      <c r="R5" s="27" t="s">
        <v>15</v>
      </c>
      <c r="S5" s="27" t="s">
        <v>16</v>
      </c>
      <c r="T5" s="27" t="s">
        <v>11</v>
      </c>
      <c r="U5" s="27" t="s">
        <v>12</v>
      </c>
      <c r="V5" s="27" t="s">
        <v>14</v>
      </c>
    </row>
    <row r="6" spans="1:22" ht="30" customHeight="1">
      <c r="A6" s="26" t="s">
        <v>19</v>
      </c>
      <c r="B6" s="28">
        <v>40.68</v>
      </c>
      <c r="C6" s="28">
        <v>14.23</v>
      </c>
      <c r="D6" s="28">
        <v>26.12</v>
      </c>
      <c r="E6" s="28">
        <v>11.27</v>
      </c>
      <c r="F6" s="28">
        <v>11.12</v>
      </c>
      <c r="G6" s="28">
        <v>4.54</v>
      </c>
      <c r="H6" s="28">
        <v>1.62</v>
      </c>
      <c r="I6" s="22">
        <v>38.340000000000003</v>
      </c>
      <c r="J6" s="22">
        <v>78.680000000000007</v>
      </c>
      <c r="K6" s="22">
        <v>19.61</v>
      </c>
      <c r="L6" s="28">
        <v>18200</v>
      </c>
      <c r="M6" s="28">
        <v>17836</v>
      </c>
      <c r="N6" s="29">
        <f>SUM(N7:N18)</f>
        <v>36.082999999999998</v>
      </c>
      <c r="O6" s="29">
        <f>SUM(O7:O18)</f>
        <v>85.034659000000005</v>
      </c>
      <c r="P6" s="28">
        <f>SUM(P7:P18)</f>
        <v>26.44</v>
      </c>
      <c r="Q6" s="28">
        <v>1060</v>
      </c>
      <c r="R6" s="28">
        <v>125</v>
      </c>
      <c r="S6" s="28">
        <v>400</v>
      </c>
      <c r="T6" s="28">
        <v>0.8</v>
      </c>
      <c r="U6" s="28">
        <v>0.4</v>
      </c>
      <c r="V6" s="28">
        <v>0.25</v>
      </c>
    </row>
    <row r="7" spans="1:22" ht="30" customHeight="1">
      <c r="A7" s="26" t="s">
        <v>20</v>
      </c>
      <c r="B7" s="28">
        <v>5.22</v>
      </c>
      <c r="C7" s="28">
        <v>1.91</v>
      </c>
      <c r="D7" s="28">
        <v>4.1100000000000003</v>
      </c>
      <c r="E7" s="28">
        <v>1.7</v>
      </c>
      <c r="F7" s="28">
        <v>2.2000000000000002</v>
      </c>
      <c r="G7" s="28">
        <v>0.34</v>
      </c>
      <c r="H7" s="28">
        <v>0.12</v>
      </c>
      <c r="I7" s="22">
        <v>6.8</v>
      </c>
      <c r="J7" s="22">
        <v>15.36</v>
      </c>
      <c r="K7" s="22">
        <v>3.19</v>
      </c>
      <c r="L7" s="28">
        <v>200</v>
      </c>
      <c r="M7" s="28">
        <v>196</v>
      </c>
      <c r="N7" s="29">
        <v>5.7415000000000003</v>
      </c>
      <c r="O7" s="29">
        <v>14.698947</v>
      </c>
      <c r="P7" s="28">
        <v>4.51</v>
      </c>
      <c r="Q7" s="28"/>
      <c r="R7" s="28"/>
      <c r="S7" s="28"/>
      <c r="T7" s="28">
        <v>0.2</v>
      </c>
      <c r="U7" s="28">
        <v>0.1</v>
      </c>
      <c r="V7" s="28">
        <v>0.06</v>
      </c>
    </row>
    <row r="8" spans="1:22" ht="30" customHeight="1">
      <c r="A8" s="26" t="s">
        <v>21</v>
      </c>
      <c r="B8" s="28">
        <v>3.89</v>
      </c>
      <c r="C8" s="28">
        <v>1.25</v>
      </c>
      <c r="D8" s="28">
        <v>2.12</v>
      </c>
      <c r="E8" s="28">
        <v>0.85</v>
      </c>
      <c r="F8" s="28">
        <v>0.92</v>
      </c>
      <c r="G8" s="28">
        <v>0.85</v>
      </c>
      <c r="H8" s="28">
        <v>0.3</v>
      </c>
      <c r="I8" s="22">
        <v>3.16</v>
      </c>
      <c r="J8" s="22">
        <v>5.29</v>
      </c>
      <c r="K8" s="22">
        <v>1.5</v>
      </c>
      <c r="L8" s="28">
        <v>600</v>
      </c>
      <c r="M8" s="28">
        <v>588</v>
      </c>
      <c r="N8" s="29">
        <v>4.6571999999999996</v>
      </c>
      <c r="O8" s="29">
        <v>10.122680000000001</v>
      </c>
      <c r="P8" s="28">
        <v>3.1</v>
      </c>
      <c r="Q8" s="28">
        <v>150</v>
      </c>
      <c r="R8" s="28">
        <v>17.7</v>
      </c>
      <c r="S8" s="28">
        <v>56.5</v>
      </c>
      <c r="T8" s="28"/>
      <c r="U8" s="28"/>
      <c r="V8" s="28"/>
    </row>
    <row r="9" spans="1:22" ht="30" customHeight="1">
      <c r="A9" s="26" t="s">
        <v>22</v>
      </c>
      <c r="B9" s="28">
        <v>3.14</v>
      </c>
      <c r="C9" s="28">
        <v>1</v>
      </c>
      <c r="D9" s="28">
        <v>1.4</v>
      </c>
      <c r="E9" s="28">
        <v>0.6</v>
      </c>
      <c r="F9" s="28">
        <v>0.67</v>
      </c>
      <c r="G9" s="28">
        <v>0.98</v>
      </c>
      <c r="H9" s="28">
        <v>0.35</v>
      </c>
      <c r="I9" s="22">
        <v>3.3</v>
      </c>
      <c r="J9" s="22">
        <v>5.39</v>
      </c>
      <c r="K9" s="22">
        <v>1.4</v>
      </c>
      <c r="L9" s="28">
        <v>500</v>
      </c>
      <c r="M9" s="28">
        <v>490</v>
      </c>
      <c r="N9" s="29">
        <v>5.8025000000000002</v>
      </c>
      <c r="O9" s="29">
        <v>9.8813530000000007</v>
      </c>
      <c r="P9" s="28">
        <v>3.1</v>
      </c>
      <c r="Q9" s="28">
        <v>154</v>
      </c>
      <c r="R9" s="28">
        <v>18.2</v>
      </c>
      <c r="S9" s="28">
        <v>58.1</v>
      </c>
      <c r="T9" s="28">
        <v>0.1</v>
      </c>
      <c r="U9" s="28">
        <v>0.05</v>
      </c>
      <c r="V9" s="28">
        <v>0.03</v>
      </c>
    </row>
    <row r="10" spans="1:22" ht="30" customHeight="1">
      <c r="A10" s="26" t="s">
        <v>23</v>
      </c>
      <c r="B10" s="28">
        <v>1.31</v>
      </c>
      <c r="C10" s="28">
        <v>0.41</v>
      </c>
      <c r="D10" s="28">
        <v>0.57999999999999996</v>
      </c>
      <c r="E10" s="28">
        <v>0.23</v>
      </c>
      <c r="F10" s="28">
        <v>0.17</v>
      </c>
      <c r="G10" s="28">
        <v>0.31</v>
      </c>
      <c r="H10" s="28">
        <v>0.12</v>
      </c>
      <c r="I10" s="22">
        <v>1.3</v>
      </c>
      <c r="J10" s="22">
        <v>1.53</v>
      </c>
      <c r="K10" s="22">
        <v>0.43</v>
      </c>
      <c r="L10" s="28">
        <v>300</v>
      </c>
      <c r="M10" s="28">
        <v>294</v>
      </c>
      <c r="N10" s="29">
        <v>2.3792</v>
      </c>
      <c r="O10" s="29">
        <v>4.4548899999999998</v>
      </c>
      <c r="P10" s="28">
        <v>1.37</v>
      </c>
      <c r="Q10" s="28">
        <v>200</v>
      </c>
      <c r="R10" s="28">
        <v>23.6</v>
      </c>
      <c r="S10" s="28">
        <v>75.400000000000006</v>
      </c>
      <c r="T10" s="28"/>
      <c r="U10" s="28"/>
      <c r="V10" s="28"/>
    </row>
    <row r="11" spans="1:22" ht="30" customHeight="1">
      <c r="A11" s="26" t="s">
        <v>24</v>
      </c>
      <c r="B11" s="28">
        <v>5.04</v>
      </c>
      <c r="C11" s="28">
        <v>1.75</v>
      </c>
      <c r="D11" s="28">
        <v>2.96</v>
      </c>
      <c r="E11" s="28">
        <v>1.33</v>
      </c>
      <c r="F11" s="28">
        <v>1.1100000000000001</v>
      </c>
      <c r="G11" s="28">
        <v>0.89</v>
      </c>
      <c r="H11" s="28">
        <v>0.32</v>
      </c>
      <c r="I11" s="22">
        <v>4.37</v>
      </c>
      <c r="J11" s="22">
        <v>9.5399999999999991</v>
      </c>
      <c r="K11" s="22">
        <v>2.06</v>
      </c>
      <c r="L11" s="28">
        <v>1600</v>
      </c>
      <c r="M11" s="28">
        <v>1568</v>
      </c>
      <c r="N11" s="29">
        <v>2.5724999999999998</v>
      </c>
      <c r="O11" s="29">
        <v>5.7336749999999999</v>
      </c>
      <c r="P11" s="28">
        <v>1.8</v>
      </c>
      <c r="Q11" s="28">
        <v>250</v>
      </c>
      <c r="R11" s="28">
        <v>29.5</v>
      </c>
      <c r="S11" s="28">
        <v>94.7</v>
      </c>
      <c r="T11" s="28">
        <v>0.2</v>
      </c>
      <c r="U11" s="28">
        <v>0.1</v>
      </c>
      <c r="V11" s="28">
        <v>7.0000000000000007E-2</v>
      </c>
    </row>
    <row r="12" spans="1:22" ht="30" customHeight="1">
      <c r="A12" s="26" t="s">
        <v>25</v>
      </c>
      <c r="B12" s="28">
        <v>2.7</v>
      </c>
      <c r="C12" s="28">
        <v>0.95</v>
      </c>
      <c r="D12" s="28">
        <v>1.69</v>
      </c>
      <c r="E12" s="28">
        <v>0.77</v>
      </c>
      <c r="F12" s="28">
        <v>0.63</v>
      </c>
      <c r="G12" s="28">
        <v>0.09</v>
      </c>
      <c r="H12" s="28">
        <v>0.03</v>
      </c>
      <c r="I12" s="22">
        <v>3.13</v>
      </c>
      <c r="J12" s="22">
        <v>6.24</v>
      </c>
      <c r="K12" s="22">
        <v>1.65</v>
      </c>
      <c r="L12" s="28">
        <v>2400</v>
      </c>
      <c r="M12" s="28">
        <v>2352</v>
      </c>
      <c r="N12" s="29">
        <v>2.3893</v>
      </c>
      <c r="O12" s="29">
        <v>4.6951270000000003</v>
      </c>
      <c r="P12" s="28">
        <v>1.51</v>
      </c>
      <c r="Q12" s="28"/>
      <c r="R12" s="28"/>
      <c r="S12" s="28"/>
      <c r="T12" s="28"/>
      <c r="U12" s="28"/>
      <c r="V12" s="28"/>
    </row>
    <row r="13" spans="1:22" ht="30" customHeight="1">
      <c r="A13" s="26" t="s">
        <v>26</v>
      </c>
      <c r="B13" s="28">
        <v>5.2</v>
      </c>
      <c r="C13" s="28">
        <v>1.95</v>
      </c>
      <c r="D13" s="28">
        <v>3.53</v>
      </c>
      <c r="E13" s="28">
        <v>1.65</v>
      </c>
      <c r="F13" s="28">
        <v>1.43</v>
      </c>
      <c r="G13" s="28">
        <v>0.31</v>
      </c>
      <c r="H13" s="28">
        <v>0.11</v>
      </c>
      <c r="I13" s="22">
        <v>4.93</v>
      </c>
      <c r="J13" s="22">
        <v>11.95</v>
      </c>
      <c r="K13" s="22">
        <v>3.12</v>
      </c>
      <c r="L13" s="28">
        <v>4300</v>
      </c>
      <c r="M13" s="28">
        <v>4214</v>
      </c>
      <c r="N13" s="29">
        <v>1.7393000000000001</v>
      </c>
      <c r="O13" s="29">
        <v>4.3929299999999998</v>
      </c>
      <c r="P13" s="28">
        <v>1.42</v>
      </c>
      <c r="Q13" s="28"/>
      <c r="R13" s="28"/>
      <c r="S13" s="28"/>
      <c r="T13" s="28"/>
      <c r="U13" s="28"/>
      <c r="V13" s="28"/>
    </row>
    <row r="14" spans="1:22" ht="30" customHeight="1">
      <c r="A14" s="26" t="s">
        <v>27</v>
      </c>
      <c r="B14" s="28">
        <v>3.71</v>
      </c>
      <c r="C14" s="28">
        <v>1.28</v>
      </c>
      <c r="D14" s="28">
        <v>2.2999999999999998</v>
      </c>
      <c r="E14" s="28">
        <v>1</v>
      </c>
      <c r="F14" s="28">
        <v>0.91</v>
      </c>
      <c r="G14" s="28">
        <v>0.34</v>
      </c>
      <c r="H14" s="28">
        <v>0.12</v>
      </c>
      <c r="I14" s="22">
        <v>2.74</v>
      </c>
      <c r="J14" s="22">
        <v>5.29</v>
      </c>
      <c r="K14" s="22">
        <v>1.36</v>
      </c>
      <c r="L14" s="28">
        <v>300</v>
      </c>
      <c r="M14" s="28">
        <v>294</v>
      </c>
      <c r="N14" s="29">
        <v>0.71679999999999999</v>
      </c>
      <c r="O14" s="29">
        <v>1.4494720000000001</v>
      </c>
      <c r="P14" s="28">
        <v>0.43</v>
      </c>
      <c r="Q14" s="28"/>
      <c r="R14" s="28"/>
      <c r="S14" s="28"/>
      <c r="T14" s="28"/>
      <c r="U14" s="28"/>
      <c r="V14" s="28"/>
    </row>
    <row r="15" spans="1:22" ht="30" customHeight="1">
      <c r="A15" s="26" t="s">
        <v>28</v>
      </c>
      <c r="B15" s="28">
        <v>5.82</v>
      </c>
      <c r="C15" s="28">
        <v>2.04</v>
      </c>
      <c r="D15" s="28">
        <v>4.01</v>
      </c>
      <c r="E15" s="28">
        <v>1.68</v>
      </c>
      <c r="F15" s="28">
        <v>1.92</v>
      </c>
      <c r="G15" s="28">
        <v>0.08</v>
      </c>
      <c r="H15" s="28">
        <v>0.03</v>
      </c>
      <c r="I15" s="22">
        <v>3.93</v>
      </c>
      <c r="J15" s="22">
        <v>9.31</v>
      </c>
      <c r="K15" s="22">
        <v>2.08</v>
      </c>
      <c r="L15" s="28">
        <v>2600</v>
      </c>
      <c r="M15" s="28">
        <v>2548</v>
      </c>
      <c r="N15" s="29">
        <v>4.8617999999999997</v>
      </c>
      <c r="O15" s="29">
        <v>15.024630999999999</v>
      </c>
      <c r="P15" s="28">
        <v>4.7300000000000004</v>
      </c>
      <c r="Q15" s="28"/>
      <c r="R15" s="28"/>
      <c r="S15" s="28"/>
      <c r="T15" s="28"/>
      <c r="U15" s="28"/>
      <c r="V15" s="28"/>
    </row>
    <row r="16" spans="1:22" ht="30" customHeight="1">
      <c r="A16" s="26" t="s">
        <v>29</v>
      </c>
      <c r="B16" s="28">
        <v>3.19</v>
      </c>
      <c r="C16" s="28">
        <v>1.1499999999999999</v>
      </c>
      <c r="D16" s="28">
        <v>2.42</v>
      </c>
      <c r="E16" s="28">
        <v>1.02</v>
      </c>
      <c r="F16" s="28">
        <v>0.96</v>
      </c>
      <c r="G16" s="28">
        <v>0.18</v>
      </c>
      <c r="H16" s="28">
        <v>0.06</v>
      </c>
      <c r="I16" s="22">
        <v>2.85</v>
      </c>
      <c r="J16" s="22">
        <v>5.38</v>
      </c>
      <c r="K16" s="22">
        <v>1.64</v>
      </c>
      <c r="L16" s="28">
        <v>1900</v>
      </c>
      <c r="M16" s="28">
        <v>1862</v>
      </c>
      <c r="N16" s="29">
        <v>4.2473000000000001</v>
      </c>
      <c r="O16" s="29">
        <v>12.759159</v>
      </c>
      <c r="P16" s="28">
        <v>3.92</v>
      </c>
      <c r="Q16" s="28">
        <v>100</v>
      </c>
      <c r="R16" s="28">
        <v>11.8</v>
      </c>
      <c r="S16" s="28">
        <v>37.700000000000003</v>
      </c>
      <c r="T16" s="28">
        <v>0.1</v>
      </c>
      <c r="U16" s="28">
        <v>0.05</v>
      </c>
      <c r="V16" s="28">
        <v>0.03</v>
      </c>
    </row>
    <row r="17" spans="1:22" ht="30" customHeight="1">
      <c r="A17" s="26" t="s">
        <v>30</v>
      </c>
      <c r="B17" s="28">
        <v>0.62</v>
      </c>
      <c r="C17" s="28">
        <v>0.2</v>
      </c>
      <c r="D17" s="28">
        <v>0.43</v>
      </c>
      <c r="E17" s="28">
        <v>0.17</v>
      </c>
      <c r="F17" s="28">
        <v>0.12</v>
      </c>
      <c r="G17" s="28">
        <v>0.1</v>
      </c>
      <c r="H17" s="28">
        <v>0.04</v>
      </c>
      <c r="I17" s="22">
        <v>0.89</v>
      </c>
      <c r="J17" s="22">
        <v>1.52</v>
      </c>
      <c r="K17" s="22">
        <v>0.23</v>
      </c>
      <c r="L17" s="28">
        <v>800</v>
      </c>
      <c r="M17" s="28">
        <v>784</v>
      </c>
      <c r="N17" s="29">
        <v>0.17960000000000001</v>
      </c>
      <c r="O17" s="29">
        <v>0.206237</v>
      </c>
      <c r="P17" s="28">
        <v>0.06</v>
      </c>
      <c r="Q17" s="28">
        <v>46</v>
      </c>
      <c r="R17" s="28">
        <v>5.4</v>
      </c>
      <c r="S17" s="28">
        <v>17.3</v>
      </c>
      <c r="T17" s="28"/>
      <c r="U17" s="28"/>
      <c r="V17" s="28"/>
    </row>
    <row r="18" spans="1:22" ht="30" customHeight="1">
      <c r="A18" s="26" t="s">
        <v>31</v>
      </c>
      <c r="B18" s="28">
        <v>0.84</v>
      </c>
      <c r="C18" s="28">
        <v>0.34</v>
      </c>
      <c r="D18" s="28">
        <v>0.56999999999999995</v>
      </c>
      <c r="E18" s="28">
        <v>0.27</v>
      </c>
      <c r="F18" s="28">
        <v>0.08</v>
      </c>
      <c r="G18" s="28">
        <v>7.0000000000000007E-2</v>
      </c>
      <c r="H18" s="28">
        <v>0.02</v>
      </c>
      <c r="I18" s="22">
        <v>0.94</v>
      </c>
      <c r="J18" s="22">
        <v>1.88</v>
      </c>
      <c r="K18" s="22">
        <v>0.95</v>
      </c>
      <c r="L18" s="28">
        <v>2700</v>
      </c>
      <c r="M18" s="28">
        <v>2646</v>
      </c>
      <c r="N18" s="29">
        <v>0.79600000000000004</v>
      </c>
      <c r="O18" s="29">
        <v>1.615558</v>
      </c>
      <c r="P18" s="28">
        <v>0.49</v>
      </c>
      <c r="Q18" s="28">
        <v>160</v>
      </c>
      <c r="R18" s="28">
        <v>18.8</v>
      </c>
      <c r="S18" s="28">
        <v>60.3</v>
      </c>
      <c r="T18" s="28">
        <v>0.2</v>
      </c>
      <c r="U18" s="28">
        <v>0.1</v>
      </c>
      <c r="V18" s="28">
        <v>0.06</v>
      </c>
    </row>
  </sheetData>
  <mergeCells count="15">
    <mergeCell ref="N4:P4"/>
    <mergeCell ref="Q4:S4"/>
    <mergeCell ref="T4:V4"/>
    <mergeCell ref="A3:A5"/>
    <mergeCell ref="B4:C4"/>
    <mergeCell ref="D4:F4"/>
    <mergeCell ref="G4:H4"/>
    <mergeCell ref="I4:K4"/>
    <mergeCell ref="L4:M4"/>
    <mergeCell ref="A2:V2"/>
    <mergeCell ref="B3:H3"/>
    <mergeCell ref="I3:M3"/>
    <mergeCell ref="N3:P3"/>
    <mergeCell ref="Q3:S3"/>
    <mergeCell ref="T3:V3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6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2" sqref="A2:G2"/>
    </sheetView>
  </sheetViews>
  <sheetFormatPr defaultColWidth="9" defaultRowHeight="13.5"/>
  <cols>
    <col min="1" max="1" width="16.625" customWidth="1"/>
    <col min="2" max="7" width="18.625" customWidth="1"/>
  </cols>
  <sheetData>
    <row r="1" spans="1:7" ht="30" customHeight="1">
      <c r="A1" s="37" t="s">
        <v>32</v>
      </c>
      <c r="B1" s="37"/>
    </row>
    <row r="2" spans="1:7" ht="36.75" customHeight="1">
      <c r="A2" s="38" t="s">
        <v>33</v>
      </c>
      <c r="B2" s="39"/>
      <c r="C2" s="39"/>
      <c r="D2" s="39"/>
      <c r="E2" s="39"/>
      <c r="F2" s="39"/>
      <c r="G2" s="39"/>
    </row>
    <row r="3" spans="1:7" ht="27" customHeight="1">
      <c r="A3" s="42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0" t="s">
        <v>39</v>
      </c>
      <c r="G3" s="41"/>
    </row>
    <row r="4" spans="1:7" ht="27" customHeight="1">
      <c r="A4" s="43"/>
      <c r="B4" s="4" t="s">
        <v>40</v>
      </c>
      <c r="C4" s="4" t="s">
        <v>41</v>
      </c>
      <c r="D4" s="4" t="s">
        <v>40</v>
      </c>
      <c r="E4" s="4" t="s">
        <v>42</v>
      </c>
      <c r="F4" s="4" t="s">
        <v>15</v>
      </c>
      <c r="G4" s="4" t="s">
        <v>16</v>
      </c>
    </row>
    <row r="5" spans="1:7" ht="27" customHeight="1">
      <c r="A5" s="4" t="s">
        <v>43</v>
      </c>
      <c r="B5" s="6">
        <f>SUM(B6:B17)</f>
        <v>36</v>
      </c>
      <c r="C5" s="6">
        <f>SUM(C6:C17)</f>
        <v>1741</v>
      </c>
      <c r="D5" s="6">
        <v>1.05</v>
      </c>
      <c r="E5" s="6">
        <f>SUM(E6:E17)</f>
        <v>1.65</v>
      </c>
      <c r="F5" s="6">
        <f>SUM(F6:F17)</f>
        <v>9570</v>
      </c>
      <c r="G5" s="6">
        <f>SUM(G6:G17)</f>
        <v>16320</v>
      </c>
    </row>
    <row r="6" spans="1:7" ht="27" customHeight="1">
      <c r="A6" s="4" t="s">
        <v>20</v>
      </c>
      <c r="B6" s="6">
        <v>10.4</v>
      </c>
      <c r="C6" s="6">
        <v>136</v>
      </c>
      <c r="D6" s="6">
        <v>0.127</v>
      </c>
      <c r="E6" s="6">
        <v>0.38500000000000001</v>
      </c>
      <c r="F6" s="6">
        <v>1268</v>
      </c>
      <c r="G6" s="6">
        <v>2185</v>
      </c>
    </row>
    <row r="7" spans="1:7" ht="27" customHeight="1">
      <c r="A7" s="4" t="s">
        <v>21</v>
      </c>
      <c r="B7" s="6">
        <v>2.4</v>
      </c>
      <c r="C7" s="6">
        <v>55</v>
      </c>
      <c r="D7" s="6">
        <v>8.5599999999999996E-2</v>
      </c>
      <c r="E7" s="6">
        <v>0.2087</v>
      </c>
      <c r="F7" s="6">
        <v>488</v>
      </c>
      <c r="G7" s="6">
        <v>836</v>
      </c>
    </row>
    <row r="8" spans="1:7" ht="27" customHeight="1">
      <c r="A8" s="4" t="s">
        <v>22</v>
      </c>
      <c r="B8" s="6">
        <v>2.9</v>
      </c>
      <c r="C8" s="6">
        <v>33</v>
      </c>
      <c r="D8" s="6">
        <v>8.5999999999999993E-2</v>
      </c>
      <c r="E8" s="6">
        <v>9.8500000000000004E-2</v>
      </c>
      <c r="F8" s="6">
        <v>116</v>
      </c>
      <c r="G8" s="6">
        <v>195</v>
      </c>
    </row>
    <row r="9" spans="1:7" ht="27" customHeight="1">
      <c r="A9" s="4" t="s">
        <v>23</v>
      </c>
      <c r="B9" s="6">
        <v>0.6</v>
      </c>
      <c r="C9" s="6">
        <v>15</v>
      </c>
      <c r="D9" s="6">
        <v>3.56E-2</v>
      </c>
      <c r="E9" s="6">
        <v>5.0799999999999998E-2</v>
      </c>
      <c r="F9" s="6">
        <v>41</v>
      </c>
      <c r="G9" s="6">
        <v>65</v>
      </c>
    </row>
    <row r="10" spans="1:7" ht="27" customHeight="1">
      <c r="A10" s="4" t="s">
        <v>24</v>
      </c>
      <c r="B10" s="6">
        <v>2.4</v>
      </c>
      <c r="C10" s="6">
        <v>77</v>
      </c>
      <c r="D10" s="6">
        <v>7.6799999999999993E-2</v>
      </c>
      <c r="E10" s="6">
        <v>0.109</v>
      </c>
      <c r="F10" s="6">
        <v>701</v>
      </c>
      <c r="G10" s="6">
        <v>1190</v>
      </c>
    </row>
    <row r="11" spans="1:7" ht="27" customHeight="1">
      <c r="A11" s="4" t="s">
        <v>25</v>
      </c>
      <c r="B11" s="6">
        <v>2</v>
      </c>
      <c r="C11" s="6">
        <v>116</v>
      </c>
      <c r="D11" s="6">
        <v>7.6200000000000004E-2</v>
      </c>
      <c r="E11" s="6">
        <v>9.5299999999999996E-2</v>
      </c>
      <c r="F11" s="6">
        <v>657</v>
      </c>
      <c r="G11" s="6">
        <v>1120</v>
      </c>
    </row>
    <row r="12" spans="1:7" ht="27" customHeight="1">
      <c r="A12" s="4" t="s">
        <v>26</v>
      </c>
      <c r="B12" s="6">
        <v>5.5</v>
      </c>
      <c r="C12" s="6">
        <v>409</v>
      </c>
      <c r="D12" s="6">
        <v>0.18540000000000001</v>
      </c>
      <c r="E12" s="6">
        <v>0.19500000000000001</v>
      </c>
      <c r="F12" s="6">
        <v>1330</v>
      </c>
      <c r="G12" s="6">
        <v>2275</v>
      </c>
    </row>
    <row r="13" spans="1:7" ht="27" customHeight="1">
      <c r="A13" s="4" t="s">
        <v>27</v>
      </c>
      <c r="B13" s="6">
        <v>3.8</v>
      </c>
      <c r="C13" s="6">
        <v>113</v>
      </c>
      <c r="D13" s="6">
        <v>0.10249999999999999</v>
      </c>
      <c r="E13" s="6">
        <v>0.13800000000000001</v>
      </c>
      <c r="F13" s="6">
        <v>563</v>
      </c>
      <c r="G13" s="6">
        <v>950</v>
      </c>
    </row>
    <row r="14" spans="1:7" ht="27" customHeight="1">
      <c r="A14" s="4" t="s">
        <v>28</v>
      </c>
      <c r="B14" s="6">
        <v>3.4</v>
      </c>
      <c r="C14" s="6">
        <v>372</v>
      </c>
      <c r="D14" s="6">
        <v>0.1108</v>
      </c>
      <c r="E14" s="6">
        <v>0.11</v>
      </c>
      <c r="F14" s="6">
        <v>1908</v>
      </c>
      <c r="G14" s="6">
        <v>3268</v>
      </c>
    </row>
    <row r="15" spans="1:7" ht="27" customHeight="1">
      <c r="A15" s="4" t="s">
        <v>29</v>
      </c>
      <c r="B15" s="6">
        <v>2</v>
      </c>
      <c r="C15" s="6">
        <v>128</v>
      </c>
      <c r="D15" s="24">
        <v>8.8999999999999996E-2</v>
      </c>
      <c r="E15" s="6">
        <v>0.14499999999999999</v>
      </c>
      <c r="F15" s="6">
        <v>1064</v>
      </c>
      <c r="G15" s="6">
        <v>1815</v>
      </c>
    </row>
    <row r="16" spans="1:7" ht="27" customHeight="1">
      <c r="A16" s="4" t="s">
        <v>30</v>
      </c>
      <c r="B16" s="6">
        <v>0.2</v>
      </c>
      <c r="C16" s="6">
        <v>11</v>
      </c>
      <c r="D16" s="6">
        <v>3.85E-2</v>
      </c>
      <c r="E16" s="6">
        <v>2.87E-2</v>
      </c>
      <c r="F16" s="6">
        <v>127</v>
      </c>
      <c r="G16" s="6">
        <v>191</v>
      </c>
    </row>
    <row r="17" spans="1:7" ht="27" customHeight="1">
      <c r="A17" s="4" t="s">
        <v>31</v>
      </c>
      <c r="B17" s="6">
        <v>0.4</v>
      </c>
      <c r="C17" s="6">
        <v>276</v>
      </c>
      <c r="D17" s="6">
        <v>3.6600000000000001E-2</v>
      </c>
      <c r="E17" s="6">
        <v>8.5999999999999993E-2</v>
      </c>
      <c r="F17" s="6">
        <v>1307</v>
      </c>
      <c r="G17" s="6">
        <v>2230</v>
      </c>
    </row>
  </sheetData>
  <mergeCells count="4">
    <mergeCell ref="A1:B1"/>
    <mergeCell ref="A2:G2"/>
    <mergeCell ref="F3:G3"/>
    <mergeCell ref="A3:A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60" zoomScaleNormal="60" workbookViewId="0">
      <selection activeCell="M29" sqref="M29"/>
    </sheetView>
  </sheetViews>
  <sheetFormatPr defaultColWidth="9" defaultRowHeight="13.5"/>
  <cols>
    <col min="1" max="2" width="15.375" customWidth="1"/>
    <col min="3" max="22" width="10.625" customWidth="1"/>
  </cols>
  <sheetData>
    <row r="1" spans="1:26" ht="30" customHeight="1">
      <c r="A1" s="44" t="s">
        <v>44</v>
      </c>
      <c r="B1" s="37"/>
      <c r="C1" s="37"/>
    </row>
    <row r="2" spans="1:26" ht="30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30" customHeight="1">
      <c r="A3" s="42" t="s">
        <v>2</v>
      </c>
      <c r="B3" s="54" t="s">
        <v>46</v>
      </c>
      <c r="C3" s="55"/>
      <c r="D3" s="55"/>
      <c r="E3" s="55"/>
      <c r="F3" s="56"/>
      <c r="G3" s="58" t="s">
        <v>47</v>
      </c>
      <c r="H3" s="59"/>
      <c r="I3" s="59"/>
      <c r="J3" s="59"/>
      <c r="K3" s="60"/>
      <c r="L3" s="58" t="s">
        <v>48</v>
      </c>
      <c r="M3" s="59"/>
      <c r="N3" s="59"/>
      <c r="O3" s="59"/>
      <c r="P3" s="60"/>
      <c r="Q3" s="58" t="s">
        <v>49</v>
      </c>
      <c r="R3" s="59"/>
      <c r="S3" s="59"/>
      <c r="T3" s="59"/>
      <c r="U3" s="60"/>
      <c r="V3" s="58" t="s">
        <v>50</v>
      </c>
      <c r="W3" s="59"/>
      <c r="X3" s="59"/>
      <c r="Y3" s="59"/>
      <c r="Z3" s="60"/>
    </row>
    <row r="4" spans="1:26" ht="12" customHeight="1">
      <c r="A4" s="53"/>
      <c r="B4" s="48"/>
      <c r="C4" s="57"/>
      <c r="D4" s="57"/>
      <c r="E4" s="57"/>
      <c r="F4" s="49"/>
      <c r="G4" s="61"/>
      <c r="H4" s="62"/>
      <c r="I4" s="62"/>
      <c r="J4" s="62"/>
      <c r="K4" s="63"/>
      <c r="L4" s="61"/>
      <c r="M4" s="62"/>
      <c r="N4" s="62"/>
      <c r="O4" s="62"/>
      <c r="P4" s="63"/>
      <c r="Q4" s="61"/>
      <c r="R4" s="62"/>
      <c r="S4" s="62"/>
      <c r="T4" s="62"/>
      <c r="U4" s="63"/>
      <c r="V4" s="61"/>
      <c r="W4" s="62"/>
      <c r="X4" s="62"/>
      <c r="Y4" s="62"/>
      <c r="Z4" s="63"/>
    </row>
    <row r="5" spans="1:26" ht="28.5" customHeight="1">
      <c r="A5" s="53"/>
      <c r="B5" s="45"/>
      <c r="C5" s="46"/>
      <c r="D5" s="47"/>
      <c r="E5" s="48" t="s">
        <v>51</v>
      </c>
      <c r="F5" s="49"/>
      <c r="G5" s="50"/>
      <c r="H5" s="51"/>
      <c r="I5" s="52"/>
      <c r="J5" s="50" t="s">
        <v>51</v>
      </c>
      <c r="K5" s="52"/>
      <c r="L5" s="50"/>
      <c r="M5" s="51"/>
      <c r="N5" s="52"/>
      <c r="O5" s="50" t="s">
        <v>51</v>
      </c>
      <c r="P5" s="52"/>
      <c r="Q5" s="50"/>
      <c r="R5" s="51"/>
      <c r="S5" s="52"/>
      <c r="T5" s="50" t="s">
        <v>51</v>
      </c>
      <c r="U5" s="52"/>
      <c r="V5" s="50"/>
      <c r="W5" s="51"/>
      <c r="X5" s="52"/>
      <c r="Y5" s="50" t="s">
        <v>51</v>
      </c>
      <c r="Z5" s="52"/>
    </row>
    <row r="6" spans="1:26" ht="30" customHeight="1">
      <c r="A6" s="43"/>
      <c r="B6" s="3" t="s">
        <v>11</v>
      </c>
      <c r="C6" s="21" t="s">
        <v>12</v>
      </c>
      <c r="D6" s="21" t="s">
        <v>14</v>
      </c>
      <c r="E6" s="21" t="s">
        <v>15</v>
      </c>
      <c r="F6" s="21" t="s">
        <v>16</v>
      </c>
      <c r="G6" s="3" t="s">
        <v>11</v>
      </c>
      <c r="H6" s="21" t="s">
        <v>12</v>
      </c>
      <c r="I6" s="21" t="s">
        <v>14</v>
      </c>
      <c r="J6" s="21" t="s">
        <v>15</v>
      </c>
      <c r="K6" s="21" t="s">
        <v>16</v>
      </c>
      <c r="L6" s="3" t="s">
        <v>11</v>
      </c>
      <c r="M6" s="21" t="s">
        <v>12</v>
      </c>
      <c r="N6" s="21" t="s">
        <v>14</v>
      </c>
      <c r="O6" s="21" t="s">
        <v>15</v>
      </c>
      <c r="P6" s="21" t="s">
        <v>16</v>
      </c>
      <c r="Q6" s="3" t="s">
        <v>11</v>
      </c>
      <c r="R6" s="21" t="s">
        <v>12</v>
      </c>
      <c r="S6" s="21" t="s">
        <v>14</v>
      </c>
      <c r="T6" s="21" t="s">
        <v>15</v>
      </c>
      <c r="U6" s="21" t="s">
        <v>16</v>
      </c>
      <c r="V6" s="3" t="s">
        <v>11</v>
      </c>
      <c r="W6" s="21" t="s">
        <v>12</v>
      </c>
      <c r="X6" s="3" t="s">
        <v>14</v>
      </c>
      <c r="Y6" s="21" t="s">
        <v>15</v>
      </c>
      <c r="Z6" s="21" t="s">
        <v>16</v>
      </c>
    </row>
    <row r="7" spans="1:26" ht="27" customHeight="1">
      <c r="A7" s="4" t="s">
        <v>19</v>
      </c>
      <c r="B7" s="22">
        <v>38.340000000000003</v>
      </c>
      <c r="C7" s="22">
        <v>78.680000000000007</v>
      </c>
      <c r="D7" s="22">
        <v>19.61</v>
      </c>
      <c r="E7" s="22">
        <v>18200</v>
      </c>
      <c r="F7" s="22">
        <v>17836</v>
      </c>
      <c r="G7" s="23">
        <v>15.8</v>
      </c>
      <c r="H7" s="22">
        <v>30.5</v>
      </c>
      <c r="I7" s="22">
        <v>7.57</v>
      </c>
      <c r="J7" s="22">
        <v>7247</v>
      </c>
      <c r="K7" s="22">
        <v>7102.06</v>
      </c>
      <c r="L7" s="22">
        <v>7.62</v>
      </c>
      <c r="M7" s="22">
        <v>15.21</v>
      </c>
      <c r="N7" s="22">
        <v>3.93</v>
      </c>
      <c r="O7" s="22">
        <v>2456</v>
      </c>
      <c r="P7" s="22">
        <v>2406.88</v>
      </c>
      <c r="Q7" s="22">
        <v>6.6</v>
      </c>
      <c r="R7" s="22">
        <v>14.98</v>
      </c>
      <c r="S7" s="22">
        <v>3.67</v>
      </c>
      <c r="T7" s="22">
        <v>4935</v>
      </c>
      <c r="U7" s="22">
        <v>4836.3</v>
      </c>
      <c r="V7" s="22">
        <v>8.32</v>
      </c>
      <c r="W7" s="22">
        <v>17.989999999999998</v>
      </c>
      <c r="X7" s="22">
        <v>4.4400000000000004</v>
      </c>
      <c r="Y7" s="22">
        <v>3562</v>
      </c>
      <c r="Z7" s="22">
        <v>3490.76</v>
      </c>
    </row>
    <row r="8" spans="1:26" ht="27" customHeight="1">
      <c r="A8" s="4" t="s">
        <v>20</v>
      </c>
      <c r="B8" s="22">
        <v>6.8</v>
      </c>
      <c r="C8" s="22">
        <v>15.36</v>
      </c>
      <c r="D8" s="22">
        <v>3.19</v>
      </c>
      <c r="E8" s="22">
        <v>200</v>
      </c>
      <c r="F8" s="22">
        <v>196</v>
      </c>
      <c r="G8" s="22">
        <v>2.5499999999999998</v>
      </c>
      <c r="H8" s="22">
        <v>5.4</v>
      </c>
      <c r="I8" s="22">
        <v>1.61</v>
      </c>
      <c r="J8" s="22">
        <v>0</v>
      </c>
      <c r="K8" s="22">
        <v>0</v>
      </c>
      <c r="L8" s="22">
        <v>1.45</v>
      </c>
      <c r="M8" s="22">
        <v>3.9</v>
      </c>
      <c r="N8" s="22">
        <v>0.75</v>
      </c>
      <c r="O8" s="22">
        <v>10</v>
      </c>
      <c r="P8" s="22">
        <v>9.8000000000000007</v>
      </c>
      <c r="Q8" s="22">
        <v>1.1100000000000001</v>
      </c>
      <c r="R8" s="22">
        <v>2.2200000000000002</v>
      </c>
      <c r="S8" s="22">
        <v>0.63</v>
      </c>
      <c r="T8" s="22">
        <v>20</v>
      </c>
      <c r="U8" s="22">
        <v>19.600000000000001</v>
      </c>
      <c r="V8" s="22">
        <v>1.69</v>
      </c>
      <c r="W8" s="22">
        <v>4.1399999999999997</v>
      </c>
      <c r="X8" s="22">
        <v>0.92</v>
      </c>
      <c r="Y8" s="22">
        <v>170</v>
      </c>
      <c r="Z8" s="22">
        <v>166.6</v>
      </c>
    </row>
    <row r="9" spans="1:26" ht="27" customHeight="1">
      <c r="A9" s="4" t="s">
        <v>21</v>
      </c>
      <c r="B9" s="22">
        <v>3.16</v>
      </c>
      <c r="C9" s="22">
        <v>5.29</v>
      </c>
      <c r="D9" s="22">
        <v>1.5</v>
      </c>
      <c r="E9" s="22">
        <v>600</v>
      </c>
      <c r="F9" s="22">
        <v>588</v>
      </c>
      <c r="G9" s="22">
        <v>0.85</v>
      </c>
      <c r="H9" s="22">
        <v>1.58</v>
      </c>
      <c r="I9" s="22">
        <v>0.32</v>
      </c>
      <c r="J9" s="22">
        <v>104</v>
      </c>
      <c r="K9" s="22">
        <v>101.92</v>
      </c>
      <c r="L9" s="22">
        <v>0.88</v>
      </c>
      <c r="M9" s="22">
        <v>1.29</v>
      </c>
      <c r="N9" s="22">
        <v>0.46</v>
      </c>
      <c r="O9" s="22">
        <v>126</v>
      </c>
      <c r="P9" s="22">
        <v>123.48</v>
      </c>
      <c r="Q9" s="22">
        <v>0.7</v>
      </c>
      <c r="R9" s="22">
        <v>1.28</v>
      </c>
      <c r="S9" s="22">
        <v>0.4</v>
      </c>
      <c r="T9" s="22">
        <v>150</v>
      </c>
      <c r="U9" s="22">
        <v>147</v>
      </c>
      <c r="V9" s="22">
        <v>0.73</v>
      </c>
      <c r="W9" s="22">
        <v>1.1000000000000001</v>
      </c>
      <c r="X9" s="22">
        <v>0.38</v>
      </c>
      <c r="Y9" s="22">
        <v>220</v>
      </c>
      <c r="Z9" s="22">
        <v>215.6</v>
      </c>
    </row>
    <row r="10" spans="1:26" ht="27" customHeight="1">
      <c r="A10" s="4" t="s">
        <v>22</v>
      </c>
      <c r="B10" s="22">
        <v>3.3</v>
      </c>
      <c r="C10" s="22">
        <v>5.39</v>
      </c>
      <c r="D10" s="22">
        <v>1.4</v>
      </c>
      <c r="E10" s="22">
        <v>500</v>
      </c>
      <c r="F10" s="22">
        <v>490</v>
      </c>
      <c r="G10" s="22">
        <v>1.43</v>
      </c>
      <c r="H10" s="22">
        <v>2.63</v>
      </c>
      <c r="I10" s="22">
        <v>0.56000000000000005</v>
      </c>
      <c r="J10" s="22">
        <v>184</v>
      </c>
      <c r="K10" s="22">
        <v>180.32</v>
      </c>
      <c r="L10" s="22">
        <v>0.8</v>
      </c>
      <c r="M10" s="22">
        <v>1.17</v>
      </c>
      <c r="N10" s="22">
        <v>0.42</v>
      </c>
      <c r="O10" s="22">
        <v>0</v>
      </c>
      <c r="P10" s="22">
        <v>0</v>
      </c>
      <c r="Q10" s="22">
        <v>0.5</v>
      </c>
      <c r="R10" s="22">
        <v>0.8</v>
      </c>
      <c r="S10" s="22">
        <v>0.26</v>
      </c>
      <c r="T10" s="22">
        <v>250</v>
      </c>
      <c r="U10" s="22">
        <v>245</v>
      </c>
      <c r="V10" s="22">
        <v>0.56999999999999995</v>
      </c>
      <c r="W10" s="22">
        <v>0.85</v>
      </c>
      <c r="X10" s="22">
        <v>0.3</v>
      </c>
      <c r="Y10" s="22">
        <v>66</v>
      </c>
      <c r="Z10" s="22">
        <v>64.680000000000007</v>
      </c>
    </row>
    <row r="11" spans="1:26" ht="27" customHeight="1">
      <c r="A11" s="4" t="s">
        <v>23</v>
      </c>
      <c r="B11" s="22">
        <v>1.3</v>
      </c>
      <c r="C11" s="22">
        <v>1.53</v>
      </c>
      <c r="D11" s="22">
        <v>0.43</v>
      </c>
      <c r="E11" s="22">
        <v>300</v>
      </c>
      <c r="F11" s="22">
        <v>294</v>
      </c>
      <c r="G11" s="22">
        <v>0.18</v>
      </c>
      <c r="H11" s="22">
        <v>0.28999999999999998</v>
      </c>
      <c r="I11" s="22">
        <v>0.1</v>
      </c>
      <c r="J11" s="22">
        <v>22</v>
      </c>
      <c r="K11" s="22">
        <v>21.56</v>
      </c>
      <c r="L11" s="22">
        <v>0.35</v>
      </c>
      <c r="M11" s="22">
        <v>0.38</v>
      </c>
      <c r="N11" s="22">
        <v>0.18</v>
      </c>
      <c r="O11" s="22">
        <v>38</v>
      </c>
      <c r="P11" s="22">
        <v>37.24</v>
      </c>
      <c r="Q11" s="22">
        <v>0.3</v>
      </c>
      <c r="R11" s="22">
        <v>0.33</v>
      </c>
      <c r="S11" s="22">
        <v>0.16</v>
      </c>
      <c r="T11" s="22">
        <v>30</v>
      </c>
      <c r="U11" s="22">
        <v>29.4</v>
      </c>
      <c r="V11" s="22">
        <v>0.47</v>
      </c>
      <c r="W11" s="22">
        <v>0.5</v>
      </c>
      <c r="X11" s="22">
        <v>0.25</v>
      </c>
      <c r="Y11" s="22">
        <v>210</v>
      </c>
      <c r="Z11" s="22">
        <v>205.8</v>
      </c>
    </row>
    <row r="12" spans="1:26" ht="27" customHeight="1">
      <c r="A12" s="4" t="s">
        <v>24</v>
      </c>
      <c r="B12" s="22">
        <v>4.37</v>
      </c>
      <c r="C12" s="22">
        <v>9.5399999999999991</v>
      </c>
      <c r="D12" s="22">
        <v>2.06</v>
      </c>
      <c r="E12" s="22">
        <v>1600</v>
      </c>
      <c r="F12" s="22">
        <v>1568</v>
      </c>
      <c r="G12" s="22">
        <v>2.52</v>
      </c>
      <c r="H12" s="22">
        <v>4.82</v>
      </c>
      <c r="I12" s="22">
        <v>1.1000000000000001</v>
      </c>
      <c r="J12" s="22">
        <v>142</v>
      </c>
      <c r="K12" s="22">
        <v>139.16</v>
      </c>
      <c r="L12" s="22">
        <v>0.6</v>
      </c>
      <c r="M12" s="22">
        <v>1.1399999999999999</v>
      </c>
      <c r="N12" s="22">
        <v>0.31</v>
      </c>
      <c r="O12" s="22">
        <v>1000</v>
      </c>
      <c r="P12" s="22">
        <v>980</v>
      </c>
      <c r="Q12" s="22">
        <v>0.5</v>
      </c>
      <c r="R12" s="22">
        <v>1.9</v>
      </c>
      <c r="S12" s="22">
        <v>0.26</v>
      </c>
      <c r="T12" s="22">
        <v>100</v>
      </c>
      <c r="U12" s="22">
        <v>98</v>
      </c>
      <c r="V12" s="22">
        <v>0.75</v>
      </c>
      <c r="W12" s="22">
        <v>1.55</v>
      </c>
      <c r="X12" s="22">
        <v>0.41</v>
      </c>
      <c r="Y12" s="22">
        <v>358</v>
      </c>
      <c r="Z12" s="22">
        <v>350.84</v>
      </c>
    </row>
    <row r="13" spans="1:26" ht="27" customHeight="1">
      <c r="A13" s="4" t="s">
        <v>25</v>
      </c>
      <c r="B13" s="22">
        <v>3.13</v>
      </c>
      <c r="C13" s="22">
        <v>6.24</v>
      </c>
      <c r="D13" s="22">
        <v>1.65</v>
      </c>
      <c r="E13" s="22">
        <v>2400</v>
      </c>
      <c r="F13" s="22">
        <v>2352</v>
      </c>
      <c r="G13" s="22">
        <v>1.1000000000000001</v>
      </c>
      <c r="H13" s="22">
        <v>1.92</v>
      </c>
      <c r="I13" s="22">
        <v>0.43</v>
      </c>
      <c r="J13" s="22">
        <v>1440</v>
      </c>
      <c r="K13" s="22">
        <v>1411.2</v>
      </c>
      <c r="L13" s="22">
        <v>0.65</v>
      </c>
      <c r="M13" s="22">
        <v>1.2</v>
      </c>
      <c r="N13" s="22">
        <v>0.34</v>
      </c>
      <c r="O13" s="22">
        <v>120</v>
      </c>
      <c r="P13" s="22">
        <v>117.6</v>
      </c>
      <c r="Q13" s="22">
        <v>0.81</v>
      </c>
      <c r="R13" s="22">
        <v>1.69</v>
      </c>
      <c r="S13" s="22">
        <v>0.48</v>
      </c>
      <c r="T13" s="22">
        <v>700</v>
      </c>
      <c r="U13" s="22">
        <v>686</v>
      </c>
      <c r="V13" s="22">
        <v>0.56999999999999995</v>
      </c>
      <c r="W13" s="22">
        <v>1.32</v>
      </c>
      <c r="X13" s="22">
        <v>0.3</v>
      </c>
      <c r="Y13" s="22">
        <v>140</v>
      </c>
      <c r="Z13" s="22">
        <v>137.19999999999999</v>
      </c>
    </row>
    <row r="14" spans="1:26" ht="27" customHeight="1">
      <c r="A14" s="4" t="s">
        <v>26</v>
      </c>
      <c r="B14" s="22">
        <v>4.93</v>
      </c>
      <c r="C14" s="22">
        <v>11.95</v>
      </c>
      <c r="D14" s="22">
        <v>3.12</v>
      </c>
      <c r="E14" s="22">
        <v>4300</v>
      </c>
      <c r="F14" s="22">
        <v>4214</v>
      </c>
      <c r="G14" s="22">
        <v>2.15</v>
      </c>
      <c r="H14" s="22">
        <v>4.58</v>
      </c>
      <c r="I14" s="22">
        <v>1.35</v>
      </c>
      <c r="J14" s="22">
        <v>1645</v>
      </c>
      <c r="K14" s="22">
        <v>1612.1</v>
      </c>
      <c r="L14" s="22">
        <v>1.1000000000000001</v>
      </c>
      <c r="M14" s="22">
        <v>2.65</v>
      </c>
      <c r="N14" s="22">
        <v>0.56999999999999995</v>
      </c>
      <c r="O14" s="22">
        <v>400</v>
      </c>
      <c r="P14" s="22">
        <v>392</v>
      </c>
      <c r="Q14" s="22">
        <v>0.75</v>
      </c>
      <c r="R14" s="22">
        <v>2.5499999999999998</v>
      </c>
      <c r="S14" s="22">
        <v>0.43</v>
      </c>
      <c r="T14" s="22">
        <v>1645</v>
      </c>
      <c r="U14" s="22">
        <v>1612.1</v>
      </c>
      <c r="V14" s="22">
        <v>0.93</v>
      </c>
      <c r="W14" s="22">
        <v>2.4900000000000002</v>
      </c>
      <c r="X14" s="22">
        <v>0.51</v>
      </c>
      <c r="Y14" s="22">
        <v>610</v>
      </c>
      <c r="Z14" s="22">
        <v>597.79999999999995</v>
      </c>
    </row>
    <row r="15" spans="1:26" ht="27" customHeight="1">
      <c r="A15" s="4" t="s">
        <v>27</v>
      </c>
      <c r="B15" s="22">
        <v>2.74</v>
      </c>
      <c r="C15" s="22">
        <v>5.29</v>
      </c>
      <c r="D15" s="22">
        <v>1.36</v>
      </c>
      <c r="E15" s="22">
        <v>300</v>
      </c>
      <c r="F15" s="22">
        <v>294</v>
      </c>
      <c r="G15" s="22">
        <v>0.75</v>
      </c>
      <c r="H15" s="22">
        <v>1.24</v>
      </c>
      <c r="I15" s="22">
        <v>0.31</v>
      </c>
      <c r="J15" s="22">
        <v>191</v>
      </c>
      <c r="K15" s="22">
        <v>187.18</v>
      </c>
      <c r="L15" s="22">
        <v>0.48</v>
      </c>
      <c r="M15" s="22">
        <v>0.82</v>
      </c>
      <c r="N15" s="22">
        <v>0.24</v>
      </c>
      <c r="O15" s="22">
        <v>21</v>
      </c>
      <c r="P15" s="22">
        <v>20.58</v>
      </c>
      <c r="Q15" s="22">
        <v>0.75</v>
      </c>
      <c r="R15" s="22">
        <v>1.55</v>
      </c>
      <c r="S15" s="22">
        <v>0.39</v>
      </c>
      <c r="T15" s="22">
        <v>30</v>
      </c>
      <c r="U15" s="22">
        <v>29.4</v>
      </c>
      <c r="V15" s="22">
        <v>0.76</v>
      </c>
      <c r="W15" s="22">
        <v>1.47</v>
      </c>
      <c r="X15" s="22">
        <v>0.42</v>
      </c>
      <c r="Y15" s="22">
        <v>58</v>
      </c>
      <c r="Z15" s="22">
        <v>56.84</v>
      </c>
    </row>
    <row r="16" spans="1:26" ht="27" customHeight="1">
      <c r="A16" s="4" t="s">
        <v>28</v>
      </c>
      <c r="B16" s="22">
        <v>3.93</v>
      </c>
      <c r="C16" s="22">
        <v>9.31</v>
      </c>
      <c r="D16" s="22">
        <v>2.08</v>
      </c>
      <c r="E16" s="22">
        <v>2600</v>
      </c>
      <c r="F16" s="22">
        <v>2548</v>
      </c>
      <c r="G16" s="22">
        <v>2.1</v>
      </c>
      <c r="H16" s="22">
        <v>4.82</v>
      </c>
      <c r="I16" s="22">
        <v>0.99</v>
      </c>
      <c r="J16" s="22">
        <v>2343</v>
      </c>
      <c r="K16" s="22">
        <v>2296.14</v>
      </c>
      <c r="L16" s="22">
        <v>0.5</v>
      </c>
      <c r="M16" s="22">
        <v>1.07</v>
      </c>
      <c r="N16" s="22">
        <v>0.24</v>
      </c>
      <c r="O16" s="22">
        <v>50</v>
      </c>
      <c r="P16" s="22">
        <v>49</v>
      </c>
      <c r="Q16" s="22">
        <v>0.53</v>
      </c>
      <c r="R16" s="22">
        <v>1.31</v>
      </c>
      <c r="S16" s="22">
        <v>0.32</v>
      </c>
      <c r="T16" s="22">
        <v>157</v>
      </c>
      <c r="U16" s="22">
        <v>153.86000000000001</v>
      </c>
      <c r="V16" s="22">
        <v>0.8</v>
      </c>
      <c r="W16" s="22">
        <v>2.35</v>
      </c>
      <c r="X16" s="22">
        <v>0.41</v>
      </c>
      <c r="Y16" s="22">
        <v>50</v>
      </c>
      <c r="Z16" s="22">
        <v>49</v>
      </c>
    </row>
    <row r="17" spans="1:26" ht="27" customHeight="1">
      <c r="A17" s="4" t="s">
        <v>29</v>
      </c>
      <c r="B17" s="22">
        <v>2.85</v>
      </c>
      <c r="C17" s="22">
        <v>5.38</v>
      </c>
      <c r="D17" s="22">
        <v>1.64</v>
      </c>
      <c r="E17" s="22">
        <v>1900</v>
      </c>
      <c r="F17" s="22">
        <v>1862</v>
      </c>
      <c r="G17" s="22">
        <v>1.7</v>
      </c>
      <c r="H17" s="22">
        <v>2.48</v>
      </c>
      <c r="I17" s="22">
        <v>0.54</v>
      </c>
      <c r="J17" s="22">
        <v>407</v>
      </c>
      <c r="K17" s="22">
        <v>398.86</v>
      </c>
      <c r="L17" s="22">
        <v>0.4</v>
      </c>
      <c r="M17" s="22">
        <v>0.85</v>
      </c>
      <c r="N17" s="22">
        <v>0.21</v>
      </c>
      <c r="O17" s="22">
        <v>353</v>
      </c>
      <c r="P17" s="22">
        <v>345.94</v>
      </c>
      <c r="Q17" s="22">
        <v>0.36</v>
      </c>
      <c r="R17" s="22">
        <v>0.88</v>
      </c>
      <c r="S17" s="22">
        <v>0.19</v>
      </c>
      <c r="T17" s="22">
        <v>560</v>
      </c>
      <c r="U17" s="22">
        <v>548.79999999999995</v>
      </c>
      <c r="V17" s="22">
        <v>0.39</v>
      </c>
      <c r="W17" s="22">
        <v>1</v>
      </c>
      <c r="X17" s="22">
        <v>0.2</v>
      </c>
      <c r="Y17" s="22">
        <v>580</v>
      </c>
      <c r="Z17" s="22">
        <v>568.4</v>
      </c>
    </row>
    <row r="18" spans="1:26" ht="27" customHeight="1">
      <c r="A18" s="4" t="s">
        <v>30</v>
      </c>
      <c r="B18" s="22">
        <v>0.89</v>
      </c>
      <c r="C18" s="22">
        <v>1.52</v>
      </c>
      <c r="D18" s="22">
        <v>0.23</v>
      </c>
      <c r="E18" s="22">
        <v>800</v>
      </c>
      <c r="F18" s="22">
        <v>784</v>
      </c>
      <c r="G18" s="22">
        <v>0.1</v>
      </c>
      <c r="H18" s="22">
        <v>0.12</v>
      </c>
      <c r="I18" s="22">
        <v>0.02</v>
      </c>
      <c r="J18" s="22">
        <v>37</v>
      </c>
      <c r="K18" s="22">
        <v>36.26</v>
      </c>
      <c r="L18" s="22">
        <v>0.18</v>
      </c>
      <c r="M18" s="22">
        <v>0.28000000000000003</v>
      </c>
      <c r="N18" s="22">
        <v>0.09</v>
      </c>
      <c r="O18" s="22">
        <v>20</v>
      </c>
      <c r="P18" s="22">
        <v>19.600000000000001</v>
      </c>
      <c r="Q18" s="22">
        <v>0.15</v>
      </c>
      <c r="R18" s="22">
        <v>0.2</v>
      </c>
      <c r="S18" s="22">
        <v>0.08</v>
      </c>
      <c r="T18" s="22">
        <v>43</v>
      </c>
      <c r="U18" s="22">
        <v>42.14</v>
      </c>
      <c r="V18" s="22">
        <v>0.46</v>
      </c>
      <c r="W18" s="22">
        <v>0.82</v>
      </c>
      <c r="X18" s="22">
        <v>0.24</v>
      </c>
      <c r="Y18" s="22">
        <v>700</v>
      </c>
      <c r="Z18" s="22">
        <v>686</v>
      </c>
    </row>
    <row r="19" spans="1:26" ht="27" customHeight="1">
      <c r="A19" s="4" t="s">
        <v>31</v>
      </c>
      <c r="B19" s="22">
        <v>0.94</v>
      </c>
      <c r="C19" s="22">
        <v>1.88</v>
      </c>
      <c r="D19" s="22">
        <v>0.95</v>
      </c>
      <c r="E19" s="22">
        <v>2700</v>
      </c>
      <c r="F19" s="22">
        <v>2646</v>
      </c>
      <c r="G19" s="22">
        <v>0.37</v>
      </c>
      <c r="H19" s="22">
        <v>0.62</v>
      </c>
      <c r="I19" s="22">
        <v>0.24</v>
      </c>
      <c r="J19" s="22">
        <v>732</v>
      </c>
      <c r="K19" s="22">
        <v>717.36</v>
      </c>
      <c r="L19" s="22">
        <v>0.23</v>
      </c>
      <c r="M19" s="22">
        <v>0.46</v>
      </c>
      <c r="N19" s="22">
        <v>0.12</v>
      </c>
      <c r="O19" s="22">
        <v>318</v>
      </c>
      <c r="P19" s="22">
        <v>311.64</v>
      </c>
      <c r="Q19" s="22">
        <v>0.14000000000000001</v>
      </c>
      <c r="R19" s="22">
        <v>0.27</v>
      </c>
      <c r="S19" s="22">
        <v>7.0000000000000007E-2</v>
      </c>
      <c r="T19" s="22">
        <v>1250</v>
      </c>
      <c r="U19" s="22">
        <v>1225</v>
      </c>
      <c r="V19" s="22">
        <v>0.2</v>
      </c>
      <c r="W19" s="22">
        <v>0.4</v>
      </c>
      <c r="X19" s="22">
        <v>0.1</v>
      </c>
      <c r="Y19" s="22">
        <v>400</v>
      </c>
      <c r="Z19" s="22">
        <v>392</v>
      </c>
    </row>
  </sheetData>
  <mergeCells count="18">
    <mergeCell ref="Q3:U4"/>
    <mergeCell ref="V3:Z4"/>
    <mergeCell ref="A2:Z2"/>
    <mergeCell ref="O5:P5"/>
    <mergeCell ref="Q5:S5"/>
    <mergeCell ref="T5:U5"/>
    <mergeCell ref="V5:X5"/>
    <mergeCell ref="Y5:Z5"/>
    <mergeCell ref="A1:C1"/>
    <mergeCell ref="B5:D5"/>
    <mergeCell ref="E5:F5"/>
    <mergeCell ref="G5:I5"/>
    <mergeCell ref="J5:K5"/>
    <mergeCell ref="L5:N5"/>
    <mergeCell ref="A3:A6"/>
    <mergeCell ref="B3:F4"/>
    <mergeCell ref="G3:K4"/>
    <mergeCell ref="L3:P4"/>
  </mergeCells>
  <phoneticPr fontId="14" type="noConversion"/>
  <pageMargins left="0.70833333333333304" right="0.70833333333333304" top="0.74791666666666701" bottom="0.74791666666666701" header="0.31458333333333299" footer="0.31458333333333299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>
      <selection activeCell="R7" sqref="R7"/>
    </sheetView>
  </sheetViews>
  <sheetFormatPr defaultColWidth="9" defaultRowHeight="13.5"/>
  <cols>
    <col min="1" max="1" width="15.625" customWidth="1"/>
    <col min="2" max="8" width="10.625" customWidth="1"/>
  </cols>
  <sheetData>
    <row r="1" spans="1:16" ht="18.75">
      <c r="A1" s="37" t="s">
        <v>52</v>
      </c>
      <c r="B1" s="37"/>
      <c r="C1" s="37"/>
      <c r="D1" s="1"/>
    </row>
    <row r="2" spans="1:16" ht="34.5" customHeight="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0" customHeight="1">
      <c r="A3" s="42" t="s">
        <v>34</v>
      </c>
      <c r="B3" s="58" t="s">
        <v>46</v>
      </c>
      <c r="C3" s="59"/>
      <c r="D3" s="60"/>
      <c r="E3" s="65" t="s">
        <v>47</v>
      </c>
      <c r="F3" s="65"/>
      <c r="G3" s="65"/>
      <c r="H3" s="65" t="s">
        <v>48</v>
      </c>
      <c r="I3" s="65"/>
      <c r="J3" s="65"/>
      <c r="K3" s="65" t="s">
        <v>49</v>
      </c>
      <c r="L3" s="65"/>
      <c r="M3" s="65"/>
      <c r="N3" s="65" t="s">
        <v>50</v>
      </c>
      <c r="O3" s="65"/>
      <c r="P3" s="65"/>
    </row>
    <row r="4" spans="1:16" ht="30" customHeight="1">
      <c r="A4" s="53"/>
      <c r="B4" s="61"/>
      <c r="C4" s="62"/>
      <c r="D4" s="63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30" customHeight="1">
      <c r="A5" s="43"/>
      <c r="B5" s="5" t="s">
        <v>17</v>
      </c>
      <c r="C5" s="5" t="s">
        <v>12</v>
      </c>
      <c r="D5" s="5" t="s">
        <v>14</v>
      </c>
      <c r="E5" s="5" t="s">
        <v>17</v>
      </c>
      <c r="F5" s="5" t="s">
        <v>12</v>
      </c>
      <c r="G5" s="5" t="s">
        <v>14</v>
      </c>
      <c r="H5" s="5" t="s">
        <v>17</v>
      </c>
      <c r="I5" s="5" t="s">
        <v>12</v>
      </c>
      <c r="J5" s="5" t="s">
        <v>14</v>
      </c>
      <c r="K5" s="5" t="s">
        <v>17</v>
      </c>
      <c r="L5" s="5" t="s">
        <v>12</v>
      </c>
      <c r="M5" s="5" t="s">
        <v>14</v>
      </c>
      <c r="N5" s="5" t="s">
        <v>17</v>
      </c>
      <c r="O5" s="5" t="s">
        <v>12</v>
      </c>
      <c r="P5" s="5" t="s">
        <v>14</v>
      </c>
    </row>
    <row r="6" spans="1:16" ht="30" customHeight="1">
      <c r="A6" s="4" t="s">
        <v>43</v>
      </c>
      <c r="B6" s="9">
        <v>36.01</v>
      </c>
      <c r="C6" s="10">
        <f>F6+I6+L6+O6</f>
        <v>86.240300000000005</v>
      </c>
      <c r="D6" s="11">
        <v>26.25</v>
      </c>
      <c r="E6" s="9"/>
      <c r="F6" s="12">
        <v>23.167000000000002</v>
      </c>
      <c r="G6" s="13">
        <f>F6/C6*26.25</f>
        <v>7.0516191386161697</v>
      </c>
      <c r="H6" s="9"/>
      <c r="I6" s="16">
        <v>6.3029999999999999</v>
      </c>
      <c r="J6" s="16">
        <f>I6/C6*26.25</f>
        <v>1.9185201118270701</v>
      </c>
      <c r="K6" s="16"/>
      <c r="L6" s="17">
        <f>SUM(L7:L18)</f>
        <v>7.5202999999999998</v>
      </c>
      <c r="M6" s="16">
        <f>L6/C6*26.25</f>
        <v>2.2890443910793401</v>
      </c>
      <c r="N6" s="16"/>
      <c r="O6" s="17">
        <f>SUM(O7:O18)</f>
        <v>49.25</v>
      </c>
      <c r="P6" s="18">
        <f>O6/C6*26.25</f>
        <v>14.990816358477399</v>
      </c>
    </row>
    <row r="7" spans="1:16" ht="30" customHeight="1">
      <c r="A7" s="4" t="s">
        <v>20</v>
      </c>
      <c r="B7" s="14">
        <v>5.8</v>
      </c>
      <c r="C7" s="10">
        <f t="shared" ref="C7:C18" si="0">F7+I7+L7+O7</f>
        <v>14.76</v>
      </c>
      <c r="D7" s="10">
        <f>C7/C6*D6</f>
        <v>4.4926791766726204</v>
      </c>
      <c r="E7" s="9"/>
      <c r="F7" s="11">
        <v>3.27</v>
      </c>
      <c r="G7" s="13">
        <f>F7/C7*D7</f>
        <v>0.99532932979129196</v>
      </c>
      <c r="H7" s="9"/>
      <c r="I7" s="16">
        <v>0.79</v>
      </c>
      <c r="J7" s="16">
        <f>I7/C7*D7</f>
        <v>0.24046182585171899</v>
      </c>
      <c r="K7" s="16"/>
      <c r="L7" s="16">
        <v>3.56</v>
      </c>
      <c r="M7" s="16">
        <f>L7/C7*D7</f>
        <v>1.08360012662294</v>
      </c>
      <c r="N7" s="16"/>
      <c r="O7" s="16">
        <v>7.14</v>
      </c>
      <c r="P7" s="18">
        <f>O7/C7*D7</f>
        <v>2.17328789440668</v>
      </c>
    </row>
    <row r="8" spans="1:16" ht="30" customHeight="1">
      <c r="A8" s="4" t="s">
        <v>21</v>
      </c>
      <c r="B8" s="14">
        <v>4.68</v>
      </c>
      <c r="C8" s="10">
        <f t="shared" si="0"/>
        <v>10.31</v>
      </c>
      <c r="D8" s="10">
        <f>C8/C6*D6</f>
        <v>3.13817901839395</v>
      </c>
      <c r="E8" s="9"/>
      <c r="F8" s="15">
        <v>3.68</v>
      </c>
      <c r="G8" s="13">
        <f t="shared" ref="G8:G18" si="1">F8/C8*D8</f>
        <v>1.12012597358775</v>
      </c>
      <c r="H8" s="9"/>
      <c r="I8" s="16">
        <v>0.87</v>
      </c>
      <c r="J8" s="16">
        <f t="shared" ref="J8:J18" si="2">I8/C8*D8</f>
        <v>0.26481239049493099</v>
      </c>
      <c r="K8" s="16"/>
      <c r="L8" s="16">
        <v>0.63</v>
      </c>
      <c r="M8" s="16">
        <f t="shared" ref="M8:M16" si="3">L8/C8*D8</f>
        <v>0.19176069656529501</v>
      </c>
      <c r="N8" s="16"/>
      <c r="O8" s="16">
        <v>5.13</v>
      </c>
      <c r="P8" s="18">
        <f t="shared" ref="P8:P18" si="4">O8/C8*D8</f>
        <v>1.5614799577459699</v>
      </c>
    </row>
    <row r="9" spans="1:16" ht="30" customHeight="1">
      <c r="A9" s="4" t="s">
        <v>22</v>
      </c>
      <c r="B9" s="14">
        <v>5.91</v>
      </c>
      <c r="C9" s="10">
        <f t="shared" si="0"/>
        <v>8.76</v>
      </c>
      <c r="D9" s="10">
        <f>C9/C6*D6</f>
        <v>2.6663868284317198</v>
      </c>
      <c r="E9" s="9"/>
      <c r="F9" s="15">
        <v>1.26</v>
      </c>
      <c r="G9" s="13">
        <f t="shared" si="1"/>
        <v>0.38352139313059003</v>
      </c>
      <c r="H9" s="9"/>
      <c r="I9" s="16">
        <v>3.56</v>
      </c>
      <c r="J9" s="16">
        <f t="shared" si="2"/>
        <v>1.08360012662294</v>
      </c>
      <c r="K9" s="9"/>
      <c r="L9" s="9">
        <v>0.62</v>
      </c>
      <c r="M9" s="16">
        <f t="shared" si="3"/>
        <v>0.18871687598489301</v>
      </c>
      <c r="N9" s="9"/>
      <c r="O9" s="4">
        <v>3.32</v>
      </c>
      <c r="P9" s="18">
        <f t="shared" si="4"/>
        <v>1.0105484326933001</v>
      </c>
    </row>
    <row r="10" spans="1:16" ht="30" customHeight="1">
      <c r="A10" s="4" t="s">
        <v>23</v>
      </c>
      <c r="B10" s="14">
        <v>2.34</v>
      </c>
      <c r="C10" s="10">
        <f t="shared" si="0"/>
        <v>4.9470000000000001</v>
      </c>
      <c r="D10" s="10">
        <f>C10/C6*D6</f>
        <v>1.50577804112463</v>
      </c>
      <c r="E10" s="9"/>
      <c r="F10" s="15">
        <v>1.81</v>
      </c>
      <c r="G10" s="13">
        <f t="shared" si="1"/>
        <v>0.55093152505267295</v>
      </c>
      <c r="H10" s="9"/>
      <c r="I10" s="16">
        <v>0.25</v>
      </c>
      <c r="J10" s="16">
        <f t="shared" si="2"/>
        <v>7.6095514510037696E-2</v>
      </c>
      <c r="K10" s="9"/>
      <c r="L10" s="9">
        <v>3.6999999999999998E-2</v>
      </c>
      <c r="M10" s="16">
        <f t="shared" si="3"/>
        <v>1.1262136147485601E-2</v>
      </c>
      <c r="N10" s="9"/>
      <c r="O10" s="4">
        <v>2.85</v>
      </c>
      <c r="P10" s="18">
        <f t="shared" si="4"/>
        <v>0.86748886541442904</v>
      </c>
    </row>
    <row r="11" spans="1:16" ht="30" customHeight="1">
      <c r="A11" s="4" t="s">
        <v>24</v>
      </c>
      <c r="B11" s="14">
        <v>2.56</v>
      </c>
      <c r="C11" s="10">
        <f t="shared" si="0"/>
        <v>6.7119999999999997</v>
      </c>
      <c r="D11" s="10">
        <f>C11/C6*D6</f>
        <v>2.0430123735654901</v>
      </c>
      <c r="E11" s="9"/>
      <c r="F11" s="15">
        <v>2.1</v>
      </c>
      <c r="G11" s="13">
        <f t="shared" si="1"/>
        <v>0.63920232188431603</v>
      </c>
      <c r="H11" s="9"/>
      <c r="I11" s="16">
        <v>8.2000000000000003E-2</v>
      </c>
      <c r="J11" s="16">
        <f t="shared" si="2"/>
        <v>2.4959328759292299E-2</v>
      </c>
      <c r="K11" s="9"/>
      <c r="L11" s="9">
        <v>1.07</v>
      </c>
      <c r="M11" s="16">
        <f t="shared" si="3"/>
        <v>0.32568880210296097</v>
      </c>
      <c r="N11" s="9"/>
      <c r="O11" s="4">
        <v>3.46</v>
      </c>
      <c r="P11" s="18">
        <f t="shared" si="4"/>
        <v>1.05316192081892</v>
      </c>
    </row>
    <row r="12" spans="1:16" ht="30" customHeight="1">
      <c r="A12" s="4" t="s">
        <v>25</v>
      </c>
      <c r="B12" s="14">
        <v>2.38</v>
      </c>
      <c r="C12" s="10">
        <f t="shared" si="0"/>
        <v>4.79</v>
      </c>
      <c r="D12" s="10">
        <f>C12/C6*D6</f>
        <v>1.45799005801232</v>
      </c>
      <c r="E12" s="9"/>
      <c r="F12" s="15">
        <v>0.73</v>
      </c>
      <c r="G12" s="13">
        <f t="shared" si="1"/>
        <v>0.22219890236931</v>
      </c>
      <c r="H12" s="9"/>
      <c r="I12" s="16">
        <v>0.18</v>
      </c>
      <c r="J12" s="16">
        <f t="shared" si="2"/>
        <v>5.4788770447227103E-2</v>
      </c>
      <c r="K12" s="9"/>
      <c r="L12" s="9">
        <v>0.31</v>
      </c>
      <c r="M12" s="16">
        <f t="shared" si="3"/>
        <v>9.4358437992446698E-2</v>
      </c>
      <c r="N12" s="9"/>
      <c r="O12" s="4">
        <v>3.57</v>
      </c>
      <c r="P12" s="18">
        <f t="shared" si="4"/>
        <v>1.08664394720334</v>
      </c>
    </row>
    <row r="13" spans="1:16" ht="30" customHeight="1">
      <c r="A13" s="4" t="s">
        <v>26</v>
      </c>
      <c r="B13" s="14">
        <v>1.62</v>
      </c>
      <c r="C13" s="10">
        <f t="shared" si="0"/>
        <v>4.3899999999999997</v>
      </c>
      <c r="D13" s="10">
        <f>C13/C6*D6</f>
        <v>1.3362372347962601</v>
      </c>
      <c r="E13" s="9"/>
      <c r="F13" s="15">
        <v>0.79</v>
      </c>
      <c r="G13" s="13">
        <f t="shared" si="1"/>
        <v>0.24046182585171899</v>
      </c>
      <c r="H13" s="9"/>
      <c r="I13" s="16">
        <v>0.21</v>
      </c>
      <c r="J13" s="16">
        <f t="shared" si="2"/>
        <v>6.3920232188431597E-2</v>
      </c>
      <c r="K13" s="9"/>
      <c r="L13" s="9">
        <v>0.57999999999999996</v>
      </c>
      <c r="M13" s="16">
        <f t="shared" si="3"/>
        <v>0.17654159366328701</v>
      </c>
      <c r="N13" s="9"/>
      <c r="O13" s="4">
        <v>2.81</v>
      </c>
      <c r="P13" s="18">
        <f t="shared" si="4"/>
        <v>0.85531358309282302</v>
      </c>
    </row>
    <row r="14" spans="1:16" ht="30" customHeight="1">
      <c r="A14" s="4" t="s">
        <v>27</v>
      </c>
      <c r="B14" s="14">
        <v>0.68</v>
      </c>
      <c r="C14" s="10">
        <f t="shared" si="0"/>
        <v>1.504</v>
      </c>
      <c r="D14" s="10">
        <f>C14/C6*D6</f>
        <v>0.45779061529238702</v>
      </c>
      <c r="E14" s="9"/>
      <c r="F14" s="15">
        <v>0.16</v>
      </c>
      <c r="G14" s="13">
        <f t="shared" si="1"/>
        <v>4.8701129286424102E-2</v>
      </c>
      <c r="H14" s="9"/>
      <c r="I14" s="16">
        <v>0.14000000000000001</v>
      </c>
      <c r="J14" s="16">
        <f t="shared" si="2"/>
        <v>4.2613488125621102E-2</v>
      </c>
      <c r="K14" s="9"/>
      <c r="L14" s="9">
        <v>8.4000000000000005E-2</v>
      </c>
      <c r="M14" s="16">
        <f t="shared" si="3"/>
        <v>2.5568092875372699E-2</v>
      </c>
      <c r="N14" s="9"/>
      <c r="O14" s="4">
        <v>1.1200000000000001</v>
      </c>
      <c r="P14" s="18">
        <f t="shared" si="4"/>
        <v>0.34090790500496898</v>
      </c>
    </row>
    <row r="15" spans="1:16" ht="30" customHeight="1">
      <c r="A15" s="4" t="s">
        <v>28</v>
      </c>
      <c r="B15" s="14">
        <v>4.88</v>
      </c>
      <c r="C15" s="10">
        <f t="shared" si="0"/>
        <v>15.11</v>
      </c>
      <c r="D15" s="10">
        <f>C15/C6*D6</f>
        <v>4.5992128969866801</v>
      </c>
      <c r="E15" s="9"/>
      <c r="F15" s="15">
        <v>4.66</v>
      </c>
      <c r="G15" s="13">
        <f t="shared" si="1"/>
        <v>1.4184203904671</v>
      </c>
      <c r="H15" s="9"/>
      <c r="I15" s="16">
        <v>0.13</v>
      </c>
      <c r="J15" s="16">
        <f t="shared" si="2"/>
        <v>3.9569667545219601E-2</v>
      </c>
      <c r="K15" s="9"/>
      <c r="L15" s="9">
        <v>0.45</v>
      </c>
      <c r="M15" s="16">
        <f t="shared" si="3"/>
        <v>0.13697192611806799</v>
      </c>
      <c r="N15" s="9"/>
      <c r="O15" s="4">
        <v>9.8699999999999992</v>
      </c>
      <c r="P15" s="18">
        <f t="shared" si="4"/>
        <v>3.00425091285629</v>
      </c>
    </row>
    <row r="16" spans="1:16" ht="30" customHeight="1">
      <c r="A16" s="4" t="s">
        <v>29</v>
      </c>
      <c r="B16" s="14">
        <v>4.26</v>
      </c>
      <c r="C16" s="10">
        <f t="shared" si="0"/>
        <v>13.145</v>
      </c>
      <c r="D16" s="10">
        <f>C16/C6*D6</f>
        <v>4.0011021529377802</v>
      </c>
      <c r="E16" s="9"/>
      <c r="F16" s="15">
        <v>4.1900000000000004</v>
      </c>
      <c r="G16" s="13">
        <f t="shared" si="1"/>
        <v>1.2753608231882301</v>
      </c>
      <c r="H16" s="9"/>
      <c r="I16" s="16">
        <v>6.5000000000000002E-2</v>
      </c>
      <c r="J16" s="16">
        <f t="shared" si="2"/>
        <v>1.9784833772609801E-2</v>
      </c>
      <c r="K16" s="9"/>
      <c r="L16" s="9">
        <v>0.17</v>
      </c>
      <c r="M16" s="16">
        <f t="shared" si="3"/>
        <v>5.1744949866825603E-2</v>
      </c>
      <c r="N16" s="9"/>
      <c r="O16" s="4">
        <v>8.7200000000000006</v>
      </c>
      <c r="P16" s="18">
        <f t="shared" si="4"/>
        <v>2.6542115461101101</v>
      </c>
    </row>
    <row r="17" spans="1:16" ht="30" customHeight="1">
      <c r="A17" s="4" t="s">
        <v>30</v>
      </c>
      <c r="B17" s="14">
        <v>0.23</v>
      </c>
      <c r="C17" s="10">
        <f t="shared" si="0"/>
        <v>0.63270000000000004</v>
      </c>
      <c r="D17" s="10">
        <f>C17/C6*D6</f>
        <v>0.19258252812200299</v>
      </c>
      <c r="E17" s="9"/>
      <c r="F17" s="15">
        <v>0.47</v>
      </c>
      <c r="G17" s="13">
        <f t="shared" si="1"/>
        <v>0.14305956727887101</v>
      </c>
      <c r="H17" s="9"/>
      <c r="I17" s="16">
        <v>6.0000000000000001E-3</v>
      </c>
      <c r="J17" s="16">
        <f t="shared" si="2"/>
        <v>1.8262923482409001E-3</v>
      </c>
      <c r="K17" s="9"/>
      <c r="L17" s="9">
        <v>6.7000000000000002E-3</v>
      </c>
      <c r="M17" s="19">
        <v>2E-3</v>
      </c>
      <c r="N17" s="9"/>
      <c r="O17" s="4">
        <v>0.15</v>
      </c>
      <c r="P17" s="18">
        <f t="shared" si="4"/>
        <v>4.5657308706022602E-2</v>
      </c>
    </row>
    <row r="18" spans="1:16" ht="30" customHeight="1">
      <c r="A18" s="4" t="s">
        <v>31</v>
      </c>
      <c r="B18" s="14">
        <v>0.67</v>
      </c>
      <c r="C18" s="10">
        <f t="shared" si="0"/>
        <v>1.1796</v>
      </c>
      <c r="D18" s="10">
        <f>C18/C6*D6</f>
        <v>0.359049075664162</v>
      </c>
      <c r="E18" s="9"/>
      <c r="F18" s="15">
        <v>4.7E-2</v>
      </c>
      <c r="G18" s="13">
        <f t="shared" si="1"/>
        <v>1.4305956727887099E-2</v>
      </c>
      <c r="H18" s="9"/>
      <c r="I18" s="16">
        <v>0.02</v>
      </c>
      <c r="J18" s="16">
        <f t="shared" si="2"/>
        <v>6.0876411608030102E-3</v>
      </c>
      <c r="K18" s="9"/>
      <c r="L18" s="9">
        <v>2.5999999999999999E-3</v>
      </c>
      <c r="M18" s="20">
        <v>6.9999999999999999E-4</v>
      </c>
      <c r="N18" s="9"/>
      <c r="O18" s="4">
        <v>1.1100000000000001</v>
      </c>
      <c r="P18" s="18">
        <f t="shared" si="4"/>
        <v>0.337864084424567</v>
      </c>
    </row>
  </sheetData>
  <mergeCells count="8">
    <mergeCell ref="N3:P4"/>
    <mergeCell ref="A2:P2"/>
    <mergeCell ref="A3:A5"/>
    <mergeCell ref="A1:C1"/>
    <mergeCell ref="B3:D4"/>
    <mergeCell ref="E3:G4"/>
    <mergeCell ref="H3:J4"/>
    <mergeCell ref="K3:M4"/>
  </mergeCells>
  <phoneticPr fontId="14" type="noConversion"/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7" sqref="H7"/>
    </sheetView>
  </sheetViews>
  <sheetFormatPr defaultColWidth="9" defaultRowHeight="13.5"/>
  <cols>
    <col min="1" max="8" width="18.625" customWidth="1"/>
  </cols>
  <sheetData>
    <row r="1" spans="1:8" ht="30" customHeight="1">
      <c r="A1" s="44" t="s">
        <v>54</v>
      </c>
      <c r="B1" s="37"/>
    </row>
    <row r="2" spans="1:8" ht="30" customHeight="1">
      <c r="A2" s="66" t="s">
        <v>55</v>
      </c>
      <c r="B2" s="66"/>
      <c r="C2" s="66"/>
      <c r="D2" s="66"/>
      <c r="E2" s="66"/>
      <c r="F2" s="66"/>
      <c r="G2" s="7"/>
      <c r="H2" s="7"/>
    </row>
    <row r="3" spans="1:8" ht="30" customHeight="1">
      <c r="A3" s="42" t="s">
        <v>34</v>
      </c>
      <c r="B3" s="67" t="s">
        <v>56</v>
      </c>
      <c r="C3" s="42" t="s">
        <v>47</v>
      </c>
      <c r="D3" s="42" t="s">
        <v>48</v>
      </c>
      <c r="E3" s="42" t="s">
        <v>49</v>
      </c>
      <c r="F3" s="65" t="s">
        <v>50</v>
      </c>
      <c r="G3" s="8"/>
      <c r="H3" s="8"/>
    </row>
    <row r="4" spans="1:8" ht="30" customHeight="1">
      <c r="A4" s="43"/>
      <c r="B4" s="68"/>
      <c r="C4" s="43"/>
      <c r="D4" s="43"/>
      <c r="E4" s="43"/>
      <c r="F4" s="65"/>
    </row>
    <row r="5" spans="1:8" ht="27.95" customHeight="1">
      <c r="A5" s="4" t="s">
        <v>43</v>
      </c>
      <c r="B5" s="6">
        <v>36</v>
      </c>
      <c r="C5" s="6">
        <v>9.8000000000000007</v>
      </c>
      <c r="D5" s="6">
        <v>8.9</v>
      </c>
      <c r="E5" s="6">
        <v>8.65</v>
      </c>
      <c r="F5" s="6">
        <v>8.65</v>
      </c>
    </row>
    <row r="6" spans="1:8" ht="27.95" customHeight="1">
      <c r="A6" s="4" t="s">
        <v>20</v>
      </c>
      <c r="B6" s="6">
        <v>10.4</v>
      </c>
      <c r="C6" s="6">
        <v>2.75</v>
      </c>
      <c r="D6" s="6">
        <v>2.6</v>
      </c>
      <c r="E6" s="6">
        <v>2.6</v>
      </c>
      <c r="F6" s="6">
        <v>2.4500000000000002</v>
      </c>
    </row>
    <row r="7" spans="1:8" ht="27.95" customHeight="1">
      <c r="A7" s="4" t="s">
        <v>21</v>
      </c>
      <c r="B7" s="6">
        <v>2.4</v>
      </c>
      <c r="C7" s="6">
        <v>0.65</v>
      </c>
      <c r="D7" s="6">
        <v>0.6</v>
      </c>
      <c r="E7" s="6">
        <v>0.6</v>
      </c>
      <c r="F7" s="6">
        <v>0.55000000000000004</v>
      </c>
    </row>
    <row r="8" spans="1:8" ht="27.95" customHeight="1">
      <c r="A8" s="4" t="s">
        <v>22</v>
      </c>
      <c r="B8" s="6">
        <v>2.9</v>
      </c>
      <c r="C8" s="6">
        <v>0.75</v>
      </c>
      <c r="D8" s="6">
        <v>0.7</v>
      </c>
      <c r="E8" s="6">
        <v>0.7</v>
      </c>
      <c r="F8" s="6">
        <v>0.75</v>
      </c>
    </row>
    <row r="9" spans="1:8" ht="27.95" customHeight="1">
      <c r="A9" s="4" t="s">
        <v>23</v>
      </c>
      <c r="B9" s="6">
        <v>0.6</v>
      </c>
      <c r="C9" s="6">
        <v>0.15</v>
      </c>
      <c r="D9" s="6">
        <v>0.15</v>
      </c>
      <c r="E9" s="6">
        <v>0.15</v>
      </c>
      <c r="F9" s="6">
        <v>0.15</v>
      </c>
    </row>
    <row r="10" spans="1:8" ht="27.95" customHeight="1">
      <c r="A10" s="4" t="s">
        <v>24</v>
      </c>
      <c r="B10" s="6">
        <v>2.4</v>
      </c>
      <c r="C10" s="6">
        <v>0.64</v>
      </c>
      <c r="D10" s="6">
        <v>0.6</v>
      </c>
      <c r="E10" s="6">
        <v>0.6</v>
      </c>
      <c r="F10" s="6">
        <v>0.56000000000000005</v>
      </c>
    </row>
    <row r="11" spans="1:8" ht="27.95" customHeight="1">
      <c r="A11" s="4" t="s">
        <v>25</v>
      </c>
      <c r="B11" s="6">
        <v>2</v>
      </c>
      <c r="C11" s="6">
        <v>0.62</v>
      </c>
      <c r="D11" s="6">
        <v>0.5</v>
      </c>
      <c r="E11" s="6">
        <v>0.4</v>
      </c>
      <c r="F11" s="6">
        <v>0.48</v>
      </c>
    </row>
    <row r="12" spans="1:8" ht="27.95" customHeight="1">
      <c r="A12" s="4" t="s">
        <v>26</v>
      </c>
      <c r="B12" s="6">
        <v>5.5</v>
      </c>
      <c r="C12" s="6">
        <v>1.5</v>
      </c>
      <c r="D12" s="6">
        <v>1.4</v>
      </c>
      <c r="E12" s="6">
        <v>1.3</v>
      </c>
      <c r="F12" s="6">
        <v>1.3</v>
      </c>
    </row>
    <row r="13" spans="1:8" ht="27.95" customHeight="1">
      <c r="A13" s="4" t="s">
        <v>27</v>
      </c>
      <c r="B13" s="6">
        <v>3.8</v>
      </c>
      <c r="C13" s="6">
        <v>1.05</v>
      </c>
      <c r="D13" s="6">
        <v>1</v>
      </c>
      <c r="E13" s="6">
        <v>0.9</v>
      </c>
      <c r="F13" s="6">
        <v>0.85</v>
      </c>
    </row>
    <row r="14" spans="1:8" ht="27.95" customHeight="1">
      <c r="A14" s="4" t="s">
        <v>28</v>
      </c>
      <c r="B14" s="6">
        <v>3.4</v>
      </c>
      <c r="C14" s="6">
        <v>0.9</v>
      </c>
      <c r="D14" s="6">
        <v>0.8</v>
      </c>
      <c r="E14" s="6">
        <v>0.8</v>
      </c>
      <c r="F14" s="6">
        <v>0.9</v>
      </c>
    </row>
    <row r="15" spans="1:8" ht="27.95" customHeight="1">
      <c r="A15" s="4" t="s">
        <v>29</v>
      </c>
      <c r="B15" s="6">
        <v>2</v>
      </c>
      <c r="C15" s="6">
        <v>0.64</v>
      </c>
      <c r="D15" s="6">
        <v>0.41</v>
      </c>
      <c r="E15" s="6">
        <v>0.45</v>
      </c>
      <c r="F15" s="6">
        <v>0.5</v>
      </c>
    </row>
    <row r="16" spans="1:8" ht="27.95" customHeight="1">
      <c r="A16" s="4" t="s">
        <v>30</v>
      </c>
      <c r="B16" s="6">
        <v>0.2</v>
      </c>
      <c r="C16" s="6">
        <v>0.05</v>
      </c>
      <c r="D16" s="6">
        <v>0.04</v>
      </c>
      <c r="E16" s="6">
        <v>0.05</v>
      </c>
      <c r="F16" s="6">
        <v>0.06</v>
      </c>
    </row>
    <row r="17" spans="1:6" ht="27.95" customHeight="1">
      <c r="A17" s="4" t="s">
        <v>31</v>
      </c>
      <c r="B17" s="6">
        <v>0.4</v>
      </c>
      <c r="C17" s="6">
        <v>0.1</v>
      </c>
      <c r="D17" s="6">
        <v>0.1</v>
      </c>
      <c r="E17" s="6">
        <v>0.1</v>
      </c>
      <c r="F17" s="6">
        <v>0.1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honeticPr fontId="14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sqref="A1:B1"/>
    </sheetView>
  </sheetViews>
  <sheetFormatPr defaultColWidth="9" defaultRowHeight="13.5"/>
  <cols>
    <col min="1" max="6" width="18.625" customWidth="1"/>
  </cols>
  <sheetData>
    <row r="1" spans="1:6" ht="30" customHeight="1">
      <c r="A1" s="44" t="s">
        <v>57</v>
      </c>
      <c r="B1" s="37"/>
    </row>
    <row r="2" spans="1:6" ht="30" customHeight="1">
      <c r="A2" s="38" t="s">
        <v>58</v>
      </c>
      <c r="B2" s="38"/>
      <c r="C2" s="38"/>
      <c r="D2" s="38"/>
      <c r="E2" s="38"/>
      <c r="F2" s="38"/>
    </row>
    <row r="3" spans="1:6" ht="30" customHeight="1">
      <c r="A3" s="42" t="s">
        <v>34</v>
      </c>
      <c r="B3" s="42" t="s">
        <v>59</v>
      </c>
      <c r="C3" s="42" t="s">
        <v>47</v>
      </c>
      <c r="D3" s="42" t="s">
        <v>48</v>
      </c>
      <c r="E3" s="42" t="s">
        <v>49</v>
      </c>
      <c r="F3" s="65" t="s">
        <v>50</v>
      </c>
    </row>
    <row r="4" spans="1:6" ht="30" customHeight="1">
      <c r="A4" s="43"/>
      <c r="B4" s="43"/>
      <c r="C4" s="43"/>
      <c r="D4" s="43"/>
      <c r="E4" s="43"/>
      <c r="F4" s="65"/>
    </row>
    <row r="5" spans="1:6" ht="30" customHeight="1">
      <c r="A5" s="4" t="s">
        <v>43</v>
      </c>
      <c r="B5" s="6">
        <v>1741</v>
      </c>
      <c r="C5" s="6">
        <v>386</v>
      </c>
      <c r="D5" s="6">
        <v>450</v>
      </c>
      <c r="E5" s="6">
        <v>450</v>
      </c>
      <c r="F5" s="6">
        <v>455</v>
      </c>
    </row>
    <row r="6" spans="1:6" ht="30" customHeight="1">
      <c r="A6" s="4" t="s">
        <v>20</v>
      </c>
      <c r="B6" s="6">
        <v>136</v>
      </c>
      <c r="C6" s="6">
        <v>32</v>
      </c>
      <c r="D6" s="6">
        <v>35</v>
      </c>
      <c r="E6" s="6">
        <v>34</v>
      </c>
      <c r="F6" s="6">
        <v>35</v>
      </c>
    </row>
    <row r="7" spans="1:6" ht="30" customHeight="1">
      <c r="A7" s="4" t="s">
        <v>21</v>
      </c>
      <c r="B7" s="6">
        <v>55</v>
      </c>
      <c r="C7" s="6">
        <v>10</v>
      </c>
      <c r="D7" s="6">
        <v>15</v>
      </c>
      <c r="E7" s="6">
        <v>15</v>
      </c>
      <c r="F7" s="6">
        <v>15</v>
      </c>
    </row>
    <row r="8" spans="1:6" ht="30" customHeight="1">
      <c r="A8" s="4" t="s">
        <v>22</v>
      </c>
      <c r="B8" s="6">
        <v>33</v>
      </c>
      <c r="C8" s="6">
        <v>7</v>
      </c>
      <c r="D8" s="6">
        <v>9</v>
      </c>
      <c r="E8" s="6">
        <v>8</v>
      </c>
      <c r="F8" s="6">
        <v>9</v>
      </c>
    </row>
    <row r="9" spans="1:6" ht="30" customHeight="1">
      <c r="A9" s="4" t="s">
        <v>23</v>
      </c>
      <c r="B9" s="6">
        <v>15</v>
      </c>
      <c r="C9" s="6">
        <v>3</v>
      </c>
      <c r="D9" s="6">
        <v>4</v>
      </c>
      <c r="E9" s="6">
        <v>4</v>
      </c>
      <c r="F9" s="6">
        <v>4</v>
      </c>
    </row>
    <row r="10" spans="1:6" ht="30" customHeight="1">
      <c r="A10" s="4" t="s">
        <v>24</v>
      </c>
      <c r="B10" s="6">
        <v>77</v>
      </c>
      <c r="C10" s="6">
        <v>16</v>
      </c>
      <c r="D10" s="6">
        <v>20</v>
      </c>
      <c r="E10" s="6">
        <v>20</v>
      </c>
      <c r="F10" s="6">
        <v>21</v>
      </c>
    </row>
    <row r="11" spans="1:6" ht="30" customHeight="1">
      <c r="A11" s="4" t="s">
        <v>25</v>
      </c>
      <c r="B11" s="6">
        <v>116</v>
      </c>
      <c r="C11" s="6">
        <v>25</v>
      </c>
      <c r="D11" s="6">
        <v>30</v>
      </c>
      <c r="E11" s="6">
        <v>30</v>
      </c>
      <c r="F11" s="6">
        <v>31</v>
      </c>
    </row>
    <row r="12" spans="1:6" ht="30" customHeight="1">
      <c r="A12" s="4" t="s">
        <v>26</v>
      </c>
      <c r="B12" s="6">
        <v>409</v>
      </c>
      <c r="C12" s="6">
        <v>93</v>
      </c>
      <c r="D12" s="6">
        <v>105</v>
      </c>
      <c r="E12" s="6">
        <v>106</v>
      </c>
      <c r="F12" s="6">
        <v>105</v>
      </c>
    </row>
    <row r="13" spans="1:6" ht="30" customHeight="1">
      <c r="A13" s="4" t="s">
        <v>27</v>
      </c>
      <c r="B13" s="6">
        <v>113</v>
      </c>
      <c r="C13" s="6">
        <v>23</v>
      </c>
      <c r="D13" s="6">
        <v>30</v>
      </c>
      <c r="E13" s="6">
        <v>30</v>
      </c>
      <c r="F13" s="6">
        <v>30</v>
      </c>
    </row>
    <row r="14" spans="1:6" ht="30" customHeight="1">
      <c r="A14" s="4" t="s">
        <v>28</v>
      </c>
      <c r="B14" s="6">
        <v>372</v>
      </c>
      <c r="C14" s="6">
        <v>85</v>
      </c>
      <c r="D14" s="6">
        <v>95</v>
      </c>
      <c r="E14" s="6">
        <v>96</v>
      </c>
      <c r="F14" s="6">
        <v>96</v>
      </c>
    </row>
    <row r="15" spans="1:6" ht="30" customHeight="1">
      <c r="A15" s="4" t="s">
        <v>29</v>
      </c>
      <c r="B15" s="6">
        <v>128</v>
      </c>
      <c r="C15" s="6">
        <v>28</v>
      </c>
      <c r="D15" s="6">
        <v>33</v>
      </c>
      <c r="E15" s="6">
        <v>33</v>
      </c>
      <c r="F15" s="6">
        <v>34</v>
      </c>
    </row>
    <row r="16" spans="1:6" ht="30" customHeight="1">
      <c r="A16" s="4" t="s">
        <v>30</v>
      </c>
      <c r="B16" s="6">
        <v>11</v>
      </c>
      <c r="C16" s="6">
        <v>2</v>
      </c>
      <c r="D16" s="6">
        <v>3</v>
      </c>
      <c r="E16" s="6">
        <v>3</v>
      </c>
      <c r="F16" s="6">
        <v>3</v>
      </c>
    </row>
    <row r="17" spans="1:6" ht="30" customHeight="1">
      <c r="A17" s="4" t="s">
        <v>31</v>
      </c>
      <c r="B17" s="6">
        <v>276</v>
      </c>
      <c r="C17" s="6">
        <v>62</v>
      </c>
      <c r="D17" s="6">
        <v>71</v>
      </c>
      <c r="E17" s="6">
        <v>71</v>
      </c>
      <c r="F17" s="6">
        <v>72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honeticPr fontId="14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9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sqref="A1:B1"/>
    </sheetView>
  </sheetViews>
  <sheetFormatPr defaultColWidth="9" defaultRowHeight="13.5"/>
  <cols>
    <col min="1" max="6" width="18.625" customWidth="1"/>
  </cols>
  <sheetData>
    <row r="1" spans="1:6" ht="30" customHeight="1">
      <c r="A1" s="44" t="s">
        <v>60</v>
      </c>
      <c r="B1" s="37"/>
    </row>
    <row r="2" spans="1:6" ht="30" customHeight="1">
      <c r="A2" s="38" t="s">
        <v>61</v>
      </c>
      <c r="B2" s="38"/>
      <c r="C2" s="38"/>
      <c r="D2" s="38"/>
      <c r="E2" s="38"/>
      <c r="F2" s="38"/>
    </row>
    <row r="3" spans="1:6" ht="30" customHeight="1">
      <c r="A3" s="42" t="s">
        <v>34</v>
      </c>
      <c r="B3" s="67" t="s">
        <v>62</v>
      </c>
      <c r="C3" s="42" t="s">
        <v>47</v>
      </c>
      <c r="D3" s="42" t="s">
        <v>48</v>
      </c>
      <c r="E3" s="42" t="s">
        <v>49</v>
      </c>
      <c r="F3" s="65" t="s">
        <v>50</v>
      </c>
    </row>
    <row r="4" spans="1:6" ht="30" customHeight="1">
      <c r="A4" s="43"/>
      <c r="B4" s="68"/>
      <c r="C4" s="43"/>
      <c r="D4" s="43"/>
      <c r="E4" s="43"/>
      <c r="F4" s="65"/>
    </row>
    <row r="5" spans="1:6" ht="30" customHeight="1">
      <c r="A5" s="4" t="s">
        <v>43</v>
      </c>
      <c r="B5" s="6">
        <v>1.05</v>
      </c>
      <c r="C5" s="6">
        <v>0.3</v>
      </c>
      <c r="D5" s="6">
        <v>0.248</v>
      </c>
      <c r="E5" s="6">
        <v>0.248</v>
      </c>
      <c r="F5" s="6">
        <v>0.254</v>
      </c>
    </row>
    <row r="6" spans="1:6" ht="30" customHeight="1">
      <c r="A6" s="4" t="s">
        <v>20</v>
      </c>
      <c r="B6" s="6">
        <v>0.127</v>
      </c>
      <c r="C6" s="6">
        <v>3.6999999999999998E-2</v>
      </c>
      <c r="D6" s="6">
        <v>0.03</v>
      </c>
      <c r="E6" s="6">
        <v>0.03</v>
      </c>
      <c r="F6" s="6">
        <v>0.03</v>
      </c>
    </row>
    <row r="7" spans="1:6" ht="30" customHeight="1">
      <c r="A7" s="4" t="s">
        <v>21</v>
      </c>
      <c r="B7" s="6">
        <v>7.2599999999999998E-2</v>
      </c>
      <c r="C7" s="6">
        <v>1.7999999999999999E-2</v>
      </c>
      <c r="D7" s="6">
        <v>1.7999999999999999E-2</v>
      </c>
      <c r="E7" s="6">
        <v>1.7999999999999999E-2</v>
      </c>
      <c r="F7" s="6">
        <v>1.8599999999999998E-2</v>
      </c>
    </row>
    <row r="8" spans="1:6" ht="30" customHeight="1">
      <c r="A8" s="4" t="s">
        <v>22</v>
      </c>
      <c r="B8" s="6">
        <v>9.6000000000000002E-2</v>
      </c>
      <c r="C8" s="6">
        <v>2.7E-2</v>
      </c>
      <c r="D8" s="6">
        <v>2.2499999999999999E-2</v>
      </c>
      <c r="E8" s="6">
        <v>2.2499999999999999E-2</v>
      </c>
      <c r="F8" s="6">
        <v>2.4E-2</v>
      </c>
    </row>
    <row r="9" spans="1:6" ht="30" customHeight="1">
      <c r="A9" s="4" t="s">
        <v>23</v>
      </c>
      <c r="B9" s="6">
        <v>3.1E-2</v>
      </c>
      <c r="C9" s="6">
        <v>8.5000000000000006E-3</v>
      </c>
      <c r="D9" s="6">
        <v>7.0000000000000001E-3</v>
      </c>
      <c r="E9" s="6">
        <v>7.0000000000000001E-3</v>
      </c>
      <c r="F9" s="6">
        <v>8.5000000000000006E-3</v>
      </c>
    </row>
    <row r="10" spans="1:6" ht="30" customHeight="1">
      <c r="A10" s="4" t="s">
        <v>24</v>
      </c>
      <c r="B10" s="6">
        <v>8.14E-2</v>
      </c>
      <c r="C10" s="6">
        <v>1.7999999999999999E-2</v>
      </c>
      <c r="D10" s="6">
        <v>2.0400000000000001E-2</v>
      </c>
      <c r="E10" s="6">
        <v>2.1000000000000001E-2</v>
      </c>
      <c r="F10" s="6">
        <v>2.1999999999999999E-2</v>
      </c>
    </row>
    <row r="11" spans="1:6" ht="30" customHeight="1">
      <c r="A11" s="4" t="s">
        <v>25</v>
      </c>
      <c r="B11" s="6">
        <v>7.6200000000000004E-2</v>
      </c>
      <c r="C11" s="6">
        <v>2.1999999999999999E-2</v>
      </c>
      <c r="D11" s="6">
        <v>1.7999999999999999E-2</v>
      </c>
      <c r="E11" s="6">
        <v>1.7999999999999999E-2</v>
      </c>
      <c r="F11" s="6">
        <v>1.8200000000000001E-2</v>
      </c>
    </row>
    <row r="12" spans="1:6" ht="30" customHeight="1">
      <c r="A12" s="4" t="s">
        <v>26</v>
      </c>
      <c r="B12" s="6">
        <v>0.18540000000000001</v>
      </c>
      <c r="C12" s="6">
        <v>5.6500000000000002E-2</v>
      </c>
      <c r="D12" s="6">
        <v>4.2999999999999997E-2</v>
      </c>
      <c r="E12" s="6">
        <v>4.2900000000000001E-2</v>
      </c>
      <c r="F12" s="6">
        <v>4.2999999999999997E-2</v>
      </c>
    </row>
    <row r="13" spans="1:6" ht="30" customHeight="1">
      <c r="A13" s="4" t="s">
        <v>27</v>
      </c>
      <c r="B13" s="6">
        <v>0.10249999999999999</v>
      </c>
      <c r="C13" s="6">
        <v>3.3000000000000002E-2</v>
      </c>
      <c r="D13" s="6">
        <v>2.3199999999999998E-2</v>
      </c>
      <c r="E13" s="6">
        <v>2.3099999999999999E-2</v>
      </c>
      <c r="F13" s="6">
        <v>2.3199999999999998E-2</v>
      </c>
    </row>
    <row r="14" spans="1:6" ht="30" customHeight="1">
      <c r="A14" s="4" t="s">
        <v>28</v>
      </c>
      <c r="B14" s="6">
        <v>0.1108</v>
      </c>
      <c r="C14" s="6">
        <v>3.2000000000000001E-2</v>
      </c>
      <c r="D14" s="6">
        <v>2.63E-2</v>
      </c>
      <c r="E14" s="6">
        <v>2.6200000000000001E-2</v>
      </c>
      <c r="F14" s="6">
        <v>2.63E-2</v>
      </c>
    </row>
    <row r="15" spans="1:6" ht="30" customHeight="1">
      <c r="A15" s="4" t="s">
        <v>29</v>
      </c>
      <c r="B15" s="6">
        <v>9.1999999999999998E-2</v>
      </c>
      <c r="C15" s="6">
        <v>2.6499999999999999E-2</v>
      </c>
      <c r="D15" s="6">
        <v>2.18E-2</v>
      </c>
      <c r="E15" s="6">
        <v>2.18E-2</v>
      </c>
      <c r="F15" s="6">
        <v>2.1899999999999999E-2</v>
      </c>
    </row>
    <row r="16" spans="1:6" ht="30" customHeight="1">
      <c r="A16" s="4" t="s">
        <v>30</v>
      </c>
      <c r="B16" s="6">
        <v>3.85E-2</v>
      </c>
      <c r="C16" s="6">
        <v>1.0999999999999999E-2</v>
      </c>
      <c r="D16" s="6">
        <v>9.1000000000000004E-3</v>
      </c>
      <c r="E16" s="6">
        <v>9.1000000000000004E-3</v>
      </c>
      <c r="F16" s="6">
        <v>9.2999999999999992E-3</v>
      </c>
    </row>
    <row r="17" spans="1:6" ht="30" customHeight="1">
      <c r="A17" s="4" t="s">
        <v>31</v>
      </c>
      <c r="B17" s="6">
        <v>3.6600000000000001E-2</v>
      </c>
      <c r="C17" s="6">
        <v>1.0500000000000001E-2</v>
      </c>
      <c r="D17" s="6">
        <v>8.6999999999999994E-3</v>
      </c>
      <c r="E17" s="6">
        <v>8.3999999999999995E-3</v>
      </c>
      <c r="F17" s="6">
        <v>8.9999999999999993E-3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honeticPr fontId="14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9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J5" sqref="J5"/>
    </sheetView>
  </sheetViews>
  <sheetFormatPr defaultColWidth="9" defaultRowHeight="13.5"/>
  <cols>
    <col min="1" max="6" width="18.625" customWidth="1"/>
  </cols>
  <sheetData>
    <row r="1" spans="1:6" ht="30" customHeight="1">
      <c r="A1" s="44" t="s">
        <v>63</v>
      </c>
      <c r="B1" s="37"/>
    </row>
    <row r="2" spans="1:6" ht="30" customHeight="1">
      <c r="A2" s="38" t="s">
        <v>64</v>
      </c>
      <c r="B2" s="38"/>
      <c r="C2" s="38"/>
      <c r="D2" s="38"/>
      <c r="E2" s="38"/>
      <c r="F2" s="38"/>
    </row>
    <row r="3" spans="1:6" ht="30" customHeight="1">
      <c r="A3" s="42" t="s">
        <v>34</v>
      </c>
      <c r="B3" s="67" t="s">
        <v>62</v>
      </c>
      <c r="C3" s="42" t="s">
        <v>47</v>
      </c>
      <c r="D3" s="42" t="s">
        <v>48</v>
      </c>
      <c r="E3" s="42" t="s">
        <v>49</v>
      </c>
      <c r="F3" s="65" t="s">
        <v>50</v>
      </c>
    </row>
    <row r="4" spans="1:6" ht="30" customHeight="1">
      <c r="A4" s="43"/>
      <c r="B4" s="68"/>
      <c r="C4" s="43"/>
      <c r="D4" s="43"/>
      <c r="E4" s="43"/>
      <c r="F4" s="65"/>
    </row>
    <row r="5" spans="1:6" ht="30" customHeight="1">
      <c r="A5" s="4" t="s">
        <v>43</v>
      </c>
      <c r="B5" s="6">
        <v>1.65</v>
      </c>
      <c r="C5" s="6">
        <v>0.35</v>
      </c>
      <c r="D5" s="6">
        <v>0.42499999999999999</v>
      </c>
      <c r="E5" s="6">
        <v>0.42499999999999999</v>
      </c>
      <c r="F5" s="6">
        <v>0.45</v>
      </c>
    </row>
    <row r="6" spans="1:6" ht="30" customHeight="1">
      <c r="A6" s="4" t="s">
        <v>20</v>
      </c>
      <c r="B6" s="6">
        <v>0.38500000000000001</v>
      </c>
      <c r="C6" s="6">
        <v>0.08</v>
      </c>
      <c r="D6" s="6">
        <v>0.1</v>
      </c>
      <c r="E6" s="6">
        <v>0.1</v>
      </c>
      <c r="F6" s="6">
        <v>0.105</v>
      </c>
    </row>
    <row r="7" spans="1:6" ht="30" customHeight="1">
      <c r="A7" s="4" t="s">
        <v>21</v>
      </c>
      <c r="B7" s="6">
        <v>0.2087</v>
      </c>
      <c r="C7" s="6">
        <v>0.05</v>
      </c>
      <c r="D7" s="6">
        <v>5.1999999999999998E-2</v>
      </c>
      <c r="E7" s="6">
        <v>5.1999999999999998E-2</v>
      </c>
      <c r="F7" s="6">
        <v>5.4699999999999999E-2</v>
      </c>
    </row>
    <row r="8" spans="1:6" ht="30" customHeight="1">
      <c r="A8" s="4" t="s">
        <v>22</v>
      </c>
      <c r="B8" s="6">
        <v>9.8500000000000004E-2</v>
      </c>
      <c r="C8" s="6">
        <v>0.02</v>
      </c>
      <c r="D8" s="6">
        <v>2.5000000000000001E-2</v>
      </c>
      <c r="E8" s="6">
        <v>2.5999999999999999E-2</v>
      </c>
      <c r="F8" s="6">
        <v>2.75E-2</v>
      </c>
    </row>
    <row r="9" spans="1:6" ht="30" customHeight="1">
      <c r="A9" s="4" t="s">
        <v>23</v>
      </c>
      <c r="B9" s="6">
        <v>5.0799999999999998E-2</v>
      </c>
      <c r="C9" s="6">
        <v>8.9999999999999993E-3</v>
      </c>
      <c r="D9" s="6">
        <v>1.35E-2</v>
      </c>
      <c r="E9" s="6">
        <v>1.35E-2</v>
      </c>
      <c r="F9" s="6">
        <v>1.4800000000000001E-2</v>
      </c>
    </row>
    <row r="10" spans="1:6" ht="30" customHeight="1">
      <c r="A10" s="4" t="s">
        <v>24</v>
      </c>
      <c r="B10" s="6">
        <v>0.109</v>
      </c>
      <c r="C10" s="6">
        <v>2.1999999999999999E-2</v>
      </c>
      <c r="D10" s="6">
        <v>2.9000000000000001E-2</v>
      </c>
      <c r="E10" s="6">
        <v>2.8000000000000001E-2</v>
      </c>
      <c r="F10" s="6">
        <v>0.03</v>
      </c>
    </row>
    <row r="11" spans="1:6" ht="30" customHeight="1">
      <c r="A11" s="4" t="s">
        <v>25</v>
      </c>
      <c r="B11" s="6">
        <v>9.5299999999999996E-2</v>
      </c>
      <c r="C11" s="6">
        <v>0.02</v>
      </c>
      <c r="D11" s="6">
        <v>2.5000000000000001E-2</v>
      </c>
      <c r="E11" s="6">
        <v>2.5000000000000001E-2</v>
      </c>
      <c r="F11" s="6">
        <v>2.53E-2</v>
      </c>
    </row>
    <row r="12" spans="1:6" ht="30" customHeight="1">
      <c r="A12" s="4" t="s">
        <v>26</v>
      </c>
      <c r="B12" s="6">
        <v>0.19500000000000001</v>
      </c>
      <c r="C12" s="6">
        <v>4.4999999999999998E-2</v>
      </c>
      <c r="D12" s="6">
        <v>4.8000000000000001E-2</v>
      </c>
      <c r="E12" s="6">
        <v>4.8000000000000001E-2</v>
      </c>
      <c r="F12" s="6">
        <v>5.3999999999999999E-2</v>
      </c>
    </row>
    <row r="13" spans="1:6" ht="30" customHeight="1">
      <c r="A13" s="4" t="s">
        <v>27</v>
      </c>
      <c r="B13" s="6">
        <v>0.13800000000000001</v>
      </c>
      <c r="C13" s="6">
        <v>2.5000000000000001E-2</v>
      </c>
      <c r="D13" s="6">
        <v>3.7999999999999999E-2</v>
      </c>
      <c r="E13" s="6">
        <v>3.6999999999999998E-2</v>
      </c>
      <c r="F13" s="6">
        <v>3.7999999999999999E-2</v>
      </c>
    </row>
    <row r="14" spans="1:6" ht="30" customHeight="1">
      <c r="A14" s="4" t="s">
        <v>28</v>
      </c>
      <c r="B14" s="6">
        <v>0.11</v>
      </c>
      <c r="C14" s="6">
        <v>2.3E-2</v>
      </c>
      <c r="D14" s="6">
        <v>2.8000000000000001E-2</v>
      </c>
      <c r="E14" s="6">
        <v>2.9000000000000001E-2</v>
      </c>
      <c r="F14" s="6">
        <v>0.03</v>
      </c>
    </row>
    <row r="15" spans="1:6" ht="30" customHeight="1">
      <c r="A15" s="4" t="s">
        <v>29</v>
      </c>
      <c r="B15" s="6">
        <v>0.14499999999999999</v>
      </c>
      <c r="C15" s="6">
        <v>3.5000000000000003E-2</v>
      </c>
      <c r="D15" s="6">
        <v>3.5999999999999997E-2</v>
      </c>
      <c r="E15" s="6">
        <v>3.5999999999999997E-2</v>
      </c>
      <c r="F15" s="6">
        <v>3.7999999999999999E-2</v>
      </c>
    </row>
    <row r="16" spans="1:6" ht="30" customHeight="1">
      <c r="A16" s="4" t="s">
        <v>30</v>
      </c>
      <c r="B16" s="6">
        <v>2.87E-2</v>
      </c>
      <c r="C16" s="6">
        <v>6.0000000000000001E-3</v>
      </c>
      <c r="D16" s="6">
        <v>7.4999999999999997E-3</v>
      </c>
      <c r="E16" s="6">
        <v>7.4999999999999997E-3</v>
      </c>
      <c r="F16" s="6">
        <v>7.7000000000000002E-3</v>
      </c>
    </row>
    <row r="17" spans="1:6" ht="30" customHeight="1">
      <c r="A17" s="4" t="s">
        <v>31</v>
      </c>
      <c r="B17" s="6">
        <v>8.5999999999999993E-2</v>
      </c>
      <c r="C17" s="6">
        <v>1.4999999999999999E-2</v>
      </c>
      <c r="D17" s="6">
        <v>2.3E-2</v>
      </c>
      <c r="E17" s="6">
        <v>2.3E-2</v>
      </c>
      <c r="F17" s="6">
        <v>2.5000000000000001E-2</v>
      </c>
    </row>
  </sheetData>
  <mergeCells count="8">
    <mergeCell ref="A1:B1"/>
    <mergeCell ref="A2:F2"/>
    <mergeCell ref="A3:A4"/>
    <mergeCell ref="B3:B4"/>
    <mergeCell ref="C3:C4"/>
    <mergeCell ref="D3:D4"/>
    <mergeCell ref="E3:E4"/>
    <mergeCell ref="F3:F4"/>
  </mergeCells>
  <phoneticPr fontId="14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9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P8" sqref="P8"/>
    </sheetView>
  </sheetViews>
  <sheetFormatPr defaultColWidth="9" defaultRowHeight="13.5"/>
  <cols>
    <col min="1" max="11" width="12.625" customWidth="1"/>
  </cols>
  <sheetData>
    <row r="1" spans="1:11" ht="30" customHeight="1">
      <c r="A1" s="44" t="s">
        <v>65</v>
      </c>
      <c r="B1" s="37"/>
      <c r="C1" s="1"/>
    </row>
    <row r="2" spans="1:11" ht="30" customHeight="1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0" customHeight="1">
      <c r="A3" s="42" t="s">
        <v>34</v>
      </c>
      <c r="B3" s="69" t="s">
        <v>46</v>
      </c>
      <c r="C3" s="70"/>
      <c r="D3" s="58" t="s">
        <v>47</v>
      </c>
      <c r="E3" s="60"/>
      <c r="F3" s="58" t="s">
        <v>48</v>
      </c>
      <c r="G3" s="60"/>
      <c r="H3" s="58" t="s">
        <v>49</v>
      </c>
      <c r="I3" s="60"/>
      <c r="J3" s="58" t="s">
        <v>50</v>
      </c>
      <c r="K3" s="60"/>
    </row>
    <row r="4" spans="1:11" ht="30" customHeight="1">
      <c r="A4" s="43"/>
      <c r="B4" s="71"/>
      <c r="C4" s="72"/>
      <c r="D4" s="61"/>
      <c r="E4" s="63"/>
      <c r="F4" s="61"/>
      <c r="G4" s="63"/>
      <c r="H4" s="61"/>
      <c r="I4" s="63"/>
      <c r="J4" s="61"/>
      <c r="K4" s="63"/>
    </row>
    <row r="5" spans="1:11" ht="30" customHeight="1">
      <c r="A5" s="2"/>
      <c r="B5" s="3" t="s">
        <v>15</v>
      </c>
      <c r="C5" s="3" t="s">
        <v>16</v>
      </c>
      <c r="D5" s="3" t="s">
        <v>15</v>
      </c>
      <c r="E5" s="3" t="s">
        <v>16</v>
      </c>
      <c r="F5" s="3" t="s">
        <v>15</v>
      </c>
      <c r="G5" s="3" t="s">
        <v>16</v>
      </c>
      <c r="H5" s="3" t="s">
        <v>15</v>
      </c>
      <c r="I5" s="3" t="s">
        <v>16</v>
      </c>
      <c r="J5" s="3" t="s">
        <v>15</v>
      </c>
      <c r="K5" s="3" t="s">
        <v>16</v>
      </c>
    </row>
    <row r="6" spans="1:11" ht="30" customHeight="1">
      <c r="A6" s="4" t="s">
        <v>43</v>
      </c>
      <c r="B6" s="5">
        <v>9570</v>
      </c>
      <c r="C6" s="5">
        <v>16320</v>
      </c>
      <c r="D6" s="6">
        <v>2340</v>
      </c>
      <c r="E6" s="6">
        <v>2796</v>
      </c>
      <c r="F6" s="6">
        <v>2038</v>
      </c>
      <c r="G6" s="6">
        <v>4670</v>
      </c>
      <c r="H6" s="6">
        <v>2634</v>
      </c>
      <c r="I6" s="6">
        <v>4492</v>
      </c>
      <c r="J6" s="6">
        <v>2558</v>
      </c>
      <c r="K6" s="6">
        <v>4362</v>
      </c>
    </row>
    <row r="7" spans="1:11" ht="30" customHeight="1">
      <c r="A7" s="4" t="s">
        <v>20</v>
      </c>
      <c r="B7" s="6">
        <v>1268</v>
      </c>
      <c r="C7" s="6">
        <v>2185</v>
      </c>
      <c r="D7" s="6">
        <v>326</v>
      </c>
      <c r="E7" s="6">
        <v>394</v>
      </c>
      <c r="F7" s="6">
        <v>289</v>
      </c>
      <c r="G7" s="6">
        <v>655</v>
      </c>
      <c r="H7" s="6">
        <v>363</v>
      </c>
      <c r="I7" s="6">
        <v>619</v>
      </c>
      <c r="J7" s="6">
        <v>290</v>
      </c>
      <c r="K7" s="6">
        <v>494</v>
      </c>
    </row>
    <row r="8" spans="1:11" ht="30" customHeight="1">
      <c r="A8" s="4" t="s">
        <v>21</v>
      </c>
      <c r="B8" s="6">
        <v>488</v>
      </c>
      <c r="C8" s="6">
        <v>836</v>
      </c>
      <c r="D8" s="6">
        <v>112</v>
      </c>
      <c r="E8" s="6">
        <v>133</v>
      </c>
      <c r="F8" s="6">
        <v>90.5</v>
      </c>
      <c r="G8" s="6">
        <v>212</v>
      </c>
      <c r="H8" s="6">
        <v>135.5</v>
      </c>
      <c r="I8" s="6">
        <v>231</v>
      </c>
      <c r="J8" s="6">
        <v>150</v>
      </c>
      <c r="K8" s="6">
        <v>257</v>
      </c>
    </row>
    <row r="9" spans="1:11" ht="30" customHeight="1">
      <c r="A9" s="4" t="s">
        <v>22</v>
      </c>
      <c r="B9" s="6">
        <v>116</v>
      </c>
      <c r="C9" s="6">
        <v>195</v>
      </c>
      <c r="D9" s="6">
        <v>35</v>
      </c>
      <c r="E9" s="6">
        <v>41</v>
      </c>
      <c r="F9" s="6">
        <v>24.5</v>
      </c>
      <c r="G9" s="6">
        <v>61</v>
      </c>
      <c r="H9" s="6">
        <v>31.5</v>
      </c>
      <c r="I9" s="6">
        <v>53</v>
      </c>
      <c r="J9" s="6">
        <v>25</v>
      </c>
      <c r="K9" s="6">
        <v>42</v>
      </c>
    </row>
    <row r="10" spans="1:11" ht="30" customHeight="1">
      <c r="A10" s="4" t="s">
        <v>23</v>
      </c>
      <c r="B10" s="6">
        <v>41</v>
      </c>
      <c r="C10" s="6">
        <v>65</v>
      </c>
      <c r="D10" s="6">
        <v>13</v>
      </c>
      <c r="E10" s="6">
        <v>15</v>
      </c>
      <c r="F10" s="6">
        <v>7.5</v>
      </c>
      <c r="G10" s="6">
        <v>20</v>
      </c>
      <c r="H10" s="6">
        <v>10.5</v>
      </c>
      <c r="I10" s="6">
        <v>18</v>
      </c>
      <c r="J10" s="6">
        <v>10</v>
      </c>
      <c r="K10" s="6">
        <v>17</v>
      </c>
    </row>
    <row r="11" spans="1:11" ht="30" customHeight="1">
      <c r="A11" s="4" t="s">
        <v>24</v>
      </c>
      <c r="B11" s="6">
        <v>701</v>
      </c>
      <c r="C11" s="6">
        <v>1190</v>
      </c>
      <c r="D11" s="6">
        <v>172</v>
      </c>
      <c r="E11" s="6">
        <v>205</v>
      </c>
      <c r="F11" s="6">
        <v>160</v>
      </c>
      <c r="G11" s="6">
        <v>361</v>
      </c>
      <c r="H11" s="6">
        <v>233</v>
      </c>
      <c r="I11" s="6">
        <v>398</v>
      </c>
      <c r="J11" s="6">
        <v>136</v>
      </c>
      <c r="K11" s="6">
        <v>229</v>
      </c>
    </row>
    <row r="12" spans="1:11" ht="30" customHeight="1">
      <c r="A12" s="4" t="s">
        <v>25</v>
      </c>
      <c r="B12" s="6">
        <v>657</v>
      </c>
      <c r="C12" s="6">
        <v>1120</v>
      </c>
      <c r="D12" s="6">
        <v>174</v>
      </c>
      <c r="E12" s="6">
        <v>207</v>
      </c>
      <c r="F12" s="6">
        <v>166.5</v>
      </c>
      <c r="G12" s="6">
        <v>374</v>
      </c>
      <c r="H12" s="6">
        <v>195.5</v>
      </c>
      <c r="I12" s="6">
        <v>333</v>
      </c>
      <c r="J12" s="6">
        <v>121</v>
      </c>
      <c r="K12" s="6">
        <v>206</v>
      </c>
    </row>
    <row r="13" spans="1:11" ht="30" customHeight="1">
      <c r="A13" s="4" t="s">
        <v>26</v>
      </c>
      <c r="B13" s="6">
        <v>1330</v>
      </c>
      <c r="C13" s="6">
        <v>2275</v>
      </c>
      <c r="D13" s="6">
        <v>359</v>
      </c>
      <c r="E13" s="6">
        <v>430</v>
      </c>
      <c r="F13" s="6">
        <v>322</v>
      </c>
      <c r="G13" s="6">
        <v>731</v>
      </c>
      <c r="H13" s="6">
        <v>388</v>
      </c>
      <c r="I13" s="6">
        <v>662</v>
      </c>
      <c r="J13" s="6">
        <v>261</v>
      </c>
      <c r="K13" s="6">
        <v>447</v>
      </c>
    </row>
    <row r="14" spans="1:11" ht="30" customHeight="1">
      <c r="A14" s="4" t="s">
        <v>27</v>
      </c>
      <c r="B14" s="6">
        <v>563</v>
      </c>
      <c r="C14" s="6">
        <v>950</v>
      </c>
      <c r="D14" s="6">
        <v>139</v>
      </c>
      <c r="E14" s="6">
        <v>165</v>
      </c>
      <c r="F14" s="6">
        <v>148</v>
      </c>
      <c r="G14" s="6">
        <v>324</v>
      </c>
      <c r="H14" s="6">
        <v>202</v>
      </c>
      <c r="I14" s="6">
        <v>345</v>
      </c>
      <c r="J14" s="6">
        <v>74</v>
      </c>
      <c r="K14" s="6">
        <v>125</v>
      </c>
    </row>
    <row r="15" spans="1:11" ht="30" customHeight="1">
      <c r="A15" s="4" t="s">
        <v>28</v>
      </c>
      <c r="B15" s="6">
        <v>1908</v>
      </c>
      <c r="C15" s="6">
        <v>3268</v>
      </c>
      <c r="D15" s="6">
        <v>493</v>
      </c>
      <c r="E15" s="6">
        <v>590</v>
      </c>
      <c r="F15" s="6">
        <v>337</v>
      </c>
      <c r="G15" s="6">
        <v>825</v>
      </c>
      <c r="H15" s="6">
        <v>490</v>
      </c>
      <c r="I15" s="6">
        <v>836</v>
      </c>
      <c r="J15" s="6">
        <v>588</v>
      </c>
      <c r="K15" s="6">
        <v>1004</v>
      </c>
    </row>
    <row r="16" spans="1:11" ht="30" customHeight="1">
      <c r="A16" s="4" t="s">
        <v>29</v>
      </c>
      <c r="B16" s="6">
        <v>1064</v>
      </c>
      <c r="C16" s="6">
        <v>1815</v>
      </c>
      <c r="D16" s="6">
        <v>226</v>
      </c>
      <c r="E16" s="6">
        <v>270</v>
      </c>
      <c r="F16" s="6">
        <v>169.5</v>
      </c>
      <c r="G16" s="6">
        <v>405</v>
      </c>
      <c r="H16" s="6">
        <v>270.5</v>
      </c>
      <c r="I16" s="6">
        <v>461</v>
      </c>
      <c r="J16" s="6">
        <v>398</v>
      </c>
      <c r="K16" s="6">
        <v>679</v>
      </c>
    </row>
    <row r="17" spans="1:11" ht="30" customHeight="1">
      <c r="A17" s="4" t="s">
        <v>30</v>
      </c>
      <c r="B17" s="6">
        <v>127</v>
      </c>
      <c r="C17" s="6">
        <v>191</v>
      </c>
      <c r="D17" s="6">
        <v>36</v>
      </c>
      <c r="E17" s="6">
        <v>43</v>
      </c>
      <c r="F17" s="6">
        <v>34.5</v>
      </c>
      <c r="G17" s="6">
        <v>77</v>
      </c>
      <c r="H17" s="6">
        <v>43.5</v>
      </c>
      <c r="I17" s="6">
        <v>74</v>
      </c>
      <c r="J17" s="6">
        <v>13</v>
      </c>
      <c r="K17" s="6">
        <v>22</v>
      </c>
    </row>
    <row r="18" spans="1:11" ht="30" customHeight="1">
      <c r="A18" s="4" t="s">
        <v>31</v>
      </c>
      <c r="B18" s="6">
        <v>1307</v>
      </c>
      <c r="C18" s="6">
        <v>2230</v>
      </c>
      <c r="D18" s="6">
        <v>255</v>
      </c>
      <c r="E18" s="6">
        <v>303</v>
      </c>
      <c r="F18" s="6">
        <v>289</v>
      </c>
      <c r="G18" s="6">
        <v>625</v>
      </c>
      <c r="H18" s="6">
        <v>271</v>
      </c>
      <c r="I18" s="6">
        <v>462</v>
      </c>
      <c r="J18" s="6">
        <v>492</v>
      </c>
      <c r="K18" s="6">
        <v>840</v>
      </c>
    </row>
  </sheetData>
  <mergeCells count="8">
    <mergeCell ref="A1:B1"/>
    <mergeCell ref="A2:K2"/>
    <mergeCell ref="A3:A4"/>
    <mergeCell ref="B3:C4"/>
    <mergeCell ref="D3:E4"/>
    <mergeCell ref="F3:G4"/>
    <mergeCell ref="H3:I4"/>
    <mergeCell ref="J3:K4"/>
  </mergeCells>
  <phoneticPr fontId="14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全年（1）</vt:lpstr>
      <vt:lpstr>全年（2）</vt:lpstr>
      <vt:lpstr>蔬菜</vt:lpstr>
      <vt:lpstr>水果</vt:lpstr>
      <vt:lpstr>生猪</vt:lpstr>
      <vt:lpstr>家禽</vt:lpstr>
      <vt:lpstr>肉牛</vt:lpstr>
      <vt:lpstr>肉羊</vt:lpstr>
      <vt:lpstr>水产品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蒋翔</cp:lastModifiedBy>
  <cp:lastPrinted>2021-05-18T07:18:19Z</cp:lastPrinted>
  <dcterms:created xsi:type="dcterms:W3CDTF">2006-09-13T11:21:00Z</dcterms:created>
  <dcterms:modified xsi:type="dcterms:W3CDTF">2021-05-18T07:20:49Z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CD6DC7930CD04481ABFDE17448CD6B97</vt:lpwstr>
  </property>
</Properties>
</file>