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tabRatio="742" activeTab="0"/>
  </bookViews>
  <sheets>
    <sheet name="一、部门收支总表" sheetId="1" r:id="rId1"/>
    <sheet name="二、部门收入总表" sheetId="2" r:id="rId2"/>
    <sheet name="三、部门支出总表" sheetId="3" r:id="rId3"/>
    <sheet name="四、财政拨款收支总表" sheetId="4" r:id="rId4"/>
    <sheet name="五、一般公共预算支出总表" sheetId="5" r:id="rId5"/>
    <sheet name="六、部门预算支出经济科目支出表" sheetId="6" r:id="rId6"/>
    <sheet name="七、政府预算支出经济科目支出表" sheetId="7" r:id="rId7"/>
    <sheet name="八、一般公共预算基本支出表（经济科目）" sheetId="8" r:id="rId8"/>
    <sheet name="九、三公经费、会议和培训费支出表" sheetId="9" r:id="rId9"/>
    <sheet name="十、政府性基金预算支出总表的" sheetId="10" r:id="rId10"/>
    <sheet name="十一、国有资本经营预算支出表（本单位无此项内容，故为空表）" sheetId="11" r:id="rId11"/>
  </sheets>
  <definedNames>
    <definedName name="_xlnm.Print_Area" localSheetId="0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6">#N/A</definedName>
    <definedName name="_xlnm.Print_Area" localSheetId="2">#N/A</definedName>
    <definedName name="_xlnm.Print_Area" localSheetId="4">#N/A</definedName>
    <definedName name="_xlnm.Print_Area" localSheetId="1">16</definedName>
    <definedName name="_xlnm.Print_Area" localSheetId="5">23</definedName>
    <definedName name="_xlnm.Print_Area" localSheetId="7">23</definedName>
    <definedName name="_xlnm.Print_Area" localSheetId="8">0</definedName>
  </definedNames>
  <calcPr fullCalcOnLoad="1"/>
</workbook>
</file>

<file path=xl/sharedStrings.xml><?xml version="1.0" encoding="utf-8"?>
<sst xmlns="http://schemas.openxmlformats.org/spreadsheetml/2006/main" count="767" uniqueCount="266">
  <si>
    <t>一、部门收支总表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</si>
  <si>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</si>
  <si>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</si>
  <si>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</si>
  <si>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</si>
  <si>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</si>
  <si>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</si>
  <si>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</si>
  <si>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</si>
  <si>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</si>
  <si>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</si>
  <si>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</si>
  <si>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</si>
  <si>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</si>
  <si>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(1)县本级</t>
  </si>
  <si>
    <t xml:space="preserve">    三、国防支出</t>
  </si>
  <si>
    <t xml:space="preserve">  2.商品和服务支出</t>
  </si>
  <si>
    <t xml:space="preserve">    (2)上级补助</t>
  </si>
  <si>
    <t xml:space="preserve">    四、公共安全支出</t>
  </si>
  <si>
    <t xml:space="preserve">  3.对个人和家庭的补助</t>
  </si>
  <si>
    <t xml:space="preserve">  2.纳入一般公共预算管理的非税收入安排的资金</t>
  </si>
  <si>
    <t xml:space="preserve">    五、教育支出</t>
  </si>
  <si>
    <t>二、项目支出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</si>
  <si>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</si>
  <si>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</si>
  <si>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</si>
  <si>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</si>
  <si>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</si>
  <si>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</si>
  <si>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</si>
  <si>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</si>
  <si>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4.债务利息及费用支出</t>
  </si>
  <si>
    <t xml:space="preserve">    (5)国有资源(资产)有偿使用收入安排的资金</t>
  </si>
  <si>
    <t xml:space="preserve">    十、卫生健康支出</t>
  </si>
  <si>
    <t xml:space="preserve">  5.资本性支出（基本建设）</t>
  </si>
  <si>
    <t xml:space="preserve">    (6)捐赠收入安排的资金</t>
  </si>
  <si>
    <t xml:space="preserve">    十一、节能环保支出</t>
  </si>
  <si>
    <t xml:space="preserve">  6.资本性支出</t>
  </si>
  <si>
    <t xml:space="preserve">    (7)政府住房基金收入安排的资金</t>
  </si>
  <si>
    <t xml:space="preserve">    十二、城乡社区支出</t>
  </si>
  <si>
    <t xml:space="preserve">  7.对企业补助（基本建设）</t>
  </si>
  <si>
    <t xml:space="preserve">    (8)其他收入安排的资金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</si>
  <si>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</si>
  <si>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</si>
  <si>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</si>
  <si>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</si>
  <si>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</si>
  <si>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1.县本级</t>
  </si>
  <si>
    <t xml:space="preserve">    十五、资源探勘信息等支出</t>
  </si>
  <si>
    <t xml:space="preserve">  10.其他支出</t>
  </si>
  <si>
    <t xml:space="preserve">  2.上级补助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</si>
  <si>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</si>
  <si>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</si>
  <si>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</si>
  <si>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</si>
  <si>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</si>
  <si>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</si>
  <si>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</si>
  <si>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</si>
  <si>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</si>
  <si>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</si>
  <si>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</si>
  <si>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</si>
  <si>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</si>
  <si>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</si>
  <si>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二十三、预备费</t>
  </si>
  <si>
    <t xml:space="preserve">  3.其他收入安排的资金</t>
  </si>
  <si>
    <t xml:space="preserve">    二十四、其他支出</t>
  </si>
  <si>
    <t xml:space="preserve">    二十五、灾害防治及应急管理支出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</si>
  <si>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</si>
  <si>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</si>
  <si>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</si>
  <si>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</si>
  <si>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 xml:space="preserve">    三十、抗疫特别国债安排的支出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</si>
  <si>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</si>
  <si>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</si>
  <si>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</si>
  <si>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</si>
  <si>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</si>
  <si>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</si>
  <si>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</si>
  <si>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</si>
  <si>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</si>
  <si>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</si>
  <si>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(1)一般公共预算拨款净结余</t>
  </si>
  <si>
    <t xml:space="preserve">    (2)政府性基金预算拨款净结余</t>
  </si>
  <si>
    <t xml:space="preserve">        ①县本级</t>
  </si>
  <si>
    <t xml:space="preserve">        ②上级补助</t>
  </si>
  <si>
    <t xml:space="preserve">    (3)国有资本经营预算拨款净结余</t>
  </si>
  <si>
    <t xml:space="preserve">    (4)其他净结余</t>
  </si>
  <si>
    <t>收　　　入　　　总　　　计</t>
  </si>
  <si>
    <t>支　　　出　　　总　　　计</t>
  </si>
  <si>
    <t>支　 出　　总　 计</t>
  </si>
  <si>
    <t>二、部门收入总表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</si>
  <si>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</si>
  <si>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</si>
  <si>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</si>
  <si>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</si>
  <si>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</si>
  <si>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</si>
  <si>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</si>
  <si>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</si>
  <si>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</si>
  <si>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</si>
  <si>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</si>
  <si>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</si>
  <si>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</si>
  <si>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</si>
  <si>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</si>
  <si>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</si>
  <si>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县本级</t>
  </si>
  <si>
    <t>上级补助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</si>
  <si>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</si>
  <si>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</si>
  <si>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</si>
  <si>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</si>
  <si>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</si>
  <si>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</si>
  <si>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</si>
  <si>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</si>
  <si>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</si>
  <si>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</si>
  <si>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</si>
  <si>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</si>
  <si>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</si>
  <si>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</si>
  <si>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</si>
  <si>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</si>
  <si>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</si>
  <si>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一般公共预算拨款净结余</t>
  </si>
  <si>
    <t>政府性基金预算拨款净结余</t>
  </si>
  <si>
    <t>国有资本经营预算拨款净结余</t>
  </si>
  <si>
    <t>其他净结余</t>
  </si>
  <si>
    <t>**</t>
  </si>
  <si>
    <t>608009</t>
  </si>
  <si>
    <t>阳朔县普益乡文化体育和广播电视站</t>
  </si>
  <si>
    <t>207</t>
  </si>
  <si>
    <t xml:space="preserve">  文化旅游体育与传媒支出</t>
  </si>
  <si>
    <t>08</t>
  </si>
  <si>
    <t xml:space="preserve">    广播电视</t>
  </si>
  <si>
    <t xml:space="preserve">  207</t>
  </si>
  <si>
    <t xml:space="preserve">  08</t>
  </si>
  <si>
    <t>99</t>
  </si>
  <si>
    <t xml:space="preserve">        </t>
  </si>
  <si>
    <t xml:space="preserve">      其他广播电视支出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</si>
  <si>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</si>
  <si>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</si>
  <si>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</si>
  <si>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</si>
  <si>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</si>
  <si>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</si>
  <si>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</si>
  <si>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</si>
  <si>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</si>
  <si>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</si>
  <si>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</si>
  <si>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</si>
  <si>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</si>
  <si>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11</t>
  </si>
  <si>
    <t xml:space="preserve">    行政事业单位医疗</t>
  </si>
  <si>
    <t xml:space="preserve">  210</t>
  </si>
  <si>
    <t xml:space="preserve">  11</t>
  </si>
  <si>
    <t xml:space="preserve">      事业单位医疗</t>
  </si>
  <si>
    <t>03</t>
  </si>
  <si>
    <t xml:space="preserve">      公务员医疗补助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</si>
  <si>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</si>
  <si>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</si>
  <si>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</si>
  <si>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</si>
  <si>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</si>
  <si>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>01</t>
  </si>
  <si>
    <t xml:space="preserve">      住房公积金</t>
  </si>
  <si>
    <t>三、部门支出总表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</si>
  <si>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</si>
  <si>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</si>
  <si>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</si>
  <si>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</si>
  <si>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</si>
  <si>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</si>
  <si>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</si>
  <si>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</si>
  <si>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对企事业补助（基本建设）</t>
  </si>
  <si>
    <t>对企事业补助</t>
  </si>
  <si>
    <t>对社会保障基金补助</t>
  </si>
  <si>
    <t>其他支出</t>
  </si>
  <si>
    <t xml:space="preserve">    207</t>
  </si>
  <si>
    <t xml:space="preserve">    208</t>
  </si>
  <si>
    <t xml:space="preserve">    210</t>
  </si>
  <si>
    <t xml:space="preserve">    221</t>
  </si>
  <si>
    <t>四、财政拨款收支总表</t>
  </si>
  <si>
    <t xml:space="preserve">    十五、资源探勘工业信息等支出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</si>
  <si>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</si>
  <si>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</si>
  <si>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</si>
  <si>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</si>
  <si>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二十九、灾害防治及应急管理支出</t>
  </si>
  <si>
    <t xml:space="preserve">  4.历年净结余可安排的资金</t>
  </si>
  <si>
    <t>五、一般公共预算支出总表</t>
  </si>
  <si>
    <t>六、部门预算支出经济科目预算表</t>
  </si>
  <si>
    <t>支出经济分类科目编码</t>
  </si>
  <si>
    <t>支出经济分类科目名称</t>
  </si>
  <si>
    <t>全口径</t>
  </si>
  <si>
    <t>其中：一般公共预算拨款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</si>
  <si>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</si>
  <si>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</si>
  <si>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</si>
  <si>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</si>
  <si>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</si>
  <si>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</si>
  <si>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09</t>
  </si>
  <si>
    <t xml:space="preserve">  职业年金缴费</t>
  </si>
  <si>
    <t>10</t>
  </si>
  <si>
    <t xml:space="preserve">  城镇职工基本医疗保险缴费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</si>
  <si>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</si>
  <si>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</si>
  <si>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</si>
  <si>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</si>
  <si>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</si>
  <si>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</si>
  <si>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</si>
  <si>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</si>
  <si>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</si>
  <si>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</si>
  <si>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</si>
  <si>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</si>
  <si>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</si>
  <si>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</si>
  <si>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</si>
  <si>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</si>
  <si>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</si>
  <si>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</si>
  <si>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</si>
  <si>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303</t>
  </si>
  <si>
    <t xml:space="preserve">  退休费</t>
  </si>
  <si>
    <t xml:space="preserve">  生活补助</t>
  </si>
  <si>
    <t xml:space="preserve">  医疗费补助</t>
  </si>
  <si>
    <t>七、政府预算支出经济科目预算表</t>
  </si>
  <si>
    <t>505</t>
  </si>
  <si>
    <t>对事业单位经常性补助</t>
  </si>
  <si>
    <t xml:space="preserve">  505</t>
  </si>
  <si>
    <t xml:space="preserve">  工资福利支出</t>
  </si>
  <si>
    <t xml:space="preserve">  商品和服务支出</t>
  </si>
  <si>
    <t>509</t>
  </si>
  <si>
    <t xml:space="preserve">  509</t>
  </si>
  <si>
    <t xml:space="preserve">  社会福利和救助</t>
  </si>
  <si>
    <t xml:space="preserve">  离退休费</t>
  </si>
  <si>
    <t>八、一般公共预算基本支出表（经济科目）</t>
  </si>
  <si>
    <t>九、“三公”经费、会议费和培训费支出表</t>
  </si>
  <si>
    <t>项目</t>
  </si>
  <si>
    <t>2020年预算数</t>
  </si>
  <si>
    <t>2021年预算数</t>
  </si>
  <si>
    <t>2021年比2020年增减%</t>
  </si>
  <si>
    <t>一、“三公”经费小计</t>
  </si>
  <si>
    <t xml:space="preserve">  (一)因公出国(境)费用</t>
  </si>
  <si>
    <t xml:space="preserve">  (二)公务接待费</t>
  </si>
  <si>
    <t xml:space="preserve">  (三)公务用车费</t>
  </si>
  <si>
    <t xml:space="preserve">    1.公务用车运行维护费</t>
  </si>
  <si>
    <t xml:space="preserve">    2.公务用车购置费</t>
  </si>
  <si>
    <t>二、会议费</t>
  </si>
  <si>
    <t>三、培训费</t>
  </si>
  <si>
    <t xml:space="preserve">“三公”经费增减变化说明：                                                                                                                1.因公出国（境）经费无预算安排，同比无变化。
2.公务接待费预算0万元，同比下降100%。原因是本单位认真贯彻落实中央“八项规定”要求，严格执行公务接待管理办法。
3.公务用车购置和运行费预算0万元，同比无变化。 
</t>
  </si>
  <si>
    <t>十、政府性基金预算支出表</t>
  </si>
  <si>
    <t>债务利息和费用支出</t>
  </si>
  <si>
    <t>对企业的补助（基本建设）</t>
  </si>
  <si>
    <t>对企业的补助</t>
  </si>
  <si>
    <t>十一、国有资本经营预算支出表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</si>
</sst>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_ "/>
    <numFmt numFmtId="178" formatCode="00"/>
    <numFmt numFmtId="179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1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top" wrapText="1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176" fontId="1" fillId="9" borderId="0" xfId="0" applyNumberFormat="1" applyFont="1" applyFill="1" applyAlignment="1" applyProtection="1">
      <alignment vertical="center"/>
      <protection/>
    </xf>
    <xf numFmtId="49" fontId="1" fillId="9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4" fontId="0" fillId="0" borderId="9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0" fillId="0" borderId="16" xfId="0" applyNumberFormat="1" applyBorder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right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showZeros="0" tabSelected="1" workbookViewId="0" topLeftCell="A1">
      <selection activeCell="K22" sqref="K22"/>
    </sheetView>
  </sheetViews>
  <sheetFormatPr defaultColWidth="9.16015625" defaultRowHeight="12.75" customHeight="1"/>
  <cols>
    <col min="1" max="1" width="49.5" style="0" customWidth="1"/>
    <col min="2" max="2" width="18.33203125" style="0" customWidth="1"/>
    <col min="3" max="3" width="36.66015625" style="0" customWidth="1"/>
    <col min="4" max="4" width="19.33203125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0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4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4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4" customHeight="1">
      <c r="A6" s="63" t="s">
        <v>8</v>
      </c>
      <c r="B6" s="18">
        <v>250022.96</v>
      </c>
      <c r="C6" s="64" t="s">
        <v>9</v>
      </c>
      <c r="D6" s="18">
        <v>0</v>
      </c>
      <c r="E6" s="65" t="s">
        <v>10</v>
      </c>
      <c r="F6" s="33">
        <v>250022.96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4" customHeight="1">
      <c r="A7" s="66" t="s">
        <v>11</v>
      </c>
      <c r="B7" s="36">
        <f>B8+B9</f>
        <v>250022.96</v>
      </c>
      <c r="C7" s="67" t="s">
        <v>12</v>
      </c>
      <c r="D7" s="68">
        <v>0</v>
      </c>
      <c r="E7" s="67" t="s">
        <v>13</v>
      </c>
      <c r="F7" s="33">
        <v>215697.46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4" customHeight="1">
      <c r="A8" s="66" t="s">
        <v>14</v>
      </c>
      <c r="B8" s="33">
        <v>250022.96</v>
      </c>
      <c r="C8" s="67" t="s">
        <v>15</v>
      </c>
      <c r="D8" s="68">
        <v>0</v>
      </c>
      <c r="E8" s="67" t="s">
        <v>16</v>
      </c>
      <c r="F8" s="33">
        <v>16509.5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4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17816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4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4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4" customHeight="1">
      <c r="A12" s="66" t="s">
        <v>25</v>
      </c>
      <c r="B12" s="68">
        <v>0</v>
      </c>
      <c r="C12" s="67" t="s">
        <v>26</v>
      </c>
      <c r="D12" s="68">
        <v>175489.5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4" customHeight="1">
      <c r="A13" s="66" t="s">
        <v>27</v>
      </c>
      <c r="B13" s="36">
        <v>0</v>
      </c>
      <c r="C13" s="67" t="s">
        <v>28</v>
      </c>
      <c r="D13" s="68">
        <v>38347.2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4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4" customHeight="1">
      <c r="A15" s="66" t="s">
        <v>32</v>
      </c>
      <c r="B15" s="18">
        <v>0</v>
      </c>
      <c r="C15" s="67" t="s">
        <v>33</v>
      </c>
      <c r="D15" s="68">
        <v>20972.66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4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4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4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4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4" customHeight="1">
      <c r="A20" s="66" t="s">
        <v>47</v>
      </c>
      <c r="B20" s="33">
        <v>0</v>
      </c>
      <c r="C20" s="67" t="s">
        <v>48</v>
      </c>
      <c r="D20" s="1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4" customHeight="1">
      <c r="A21" s="66" t="s">
        <v>50</v>
      </c>
      <c r="B21" s="18">
        <v>0</v>
      </c>
      <c r="C21" s="67" t="s">
        <v>51</v>
      </c>
      <c r="D21" s="1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4" customHeight="1">
      <c r="A22" s="66" t="s">
        <v>52</v>
      </c>
      <c r="B22" s="36">
        <v>0</v>
      </c>
      <c r="C22" s="67" t="s">
        <v>53</v>
      </c>
      <c r="D22" s="18">
        <v>0</v>
      </c>
      <c r="E22" s="70"/>
      <c r="F22" s="7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4" customHeight="1">
      <c r="A23" s="66" t="s">
        <v>54</v>
      </c>
      <c r="B23" s="18">
        <v>0</v>
      </c>
      <c r="C23" s="73" t="s">
        <v>55</v>
      </c>
      <c r="D23" s="1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4" customHeight="1">
      <c r="A24" s="66" t="s">
        <v>56</v>
      </c>
      <c r="B24" s="68">
        <v>0</v>
      </c>
      <c r="C24" s="67" t="s">
        <v>57</v>
      </c>
      <c r="D24" s="1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4" customHeight="1">
      <c r="A25" s="66" t="s">
        <v>58</v>
      </c>
      <c r="B25" s="68">
        <v>0</v>
      </c>
      <c r="C25" s="67" t="s">
        <v>59</v>
      </c>
      <c r="D25" s="18">
        <v>15213.6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4" customHeight="1">
      <c r="A26" s="66" t="s">
        <v>60</v>
      </c>
      <c r="B26" s="68">
        <v>0</v>
      </c>
      <c r="C26" s="67" t="s">
        <v>61</v>
      </c>
      <c r="D26" s="1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4" customHeight="1">
      <c r="A27" s="66" t="s">
        <v>62</v>
      </c>
      <c r="B27" s="68">
        <v>0</v>
      </c>
      <c r="C27" s="73" t="s">
        <v>63</v>
      </c>
      <c r="D27" s="1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4" customHeight="1">
      <c r="A28" s="66" t="s">
        <v>64</v>
      </c>
      <c r="B28" s="68">
        <v>0</v>
      </c>
      <c r="C28" s="67" t="s">
        <v>65</v>
      </c>
      <c r="D28" s="1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4" customHeight="1">
      <c r="A29" s="34" t="s">
        <v>66</v>
      </c>
      <c r="B29" s="68">
        <v>0</v>
      </c>
      <c r="C29" s="67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4" customHeight="1">
      <c r="A30" s="34"/>
      <c r="B30" s="68"/>
      <c r="C30" s="67" t="s">
        <v>68</v>
      </c>
      <c r="D30" s="18">
        <v>0</v>
      </c>
      <c r="E30" s="74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4" customHeight="1">
      <c r="A31" s="34"/>
      <c r="B31" s="68"/>
      <c r="C31" s="67" t="s">
        <v>69</v>
      </c>
      <c r="D31" s="18">
        <v>0</v>
      </c>
      <c r="E31" s="70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4" customHeight="1">
      <c r="A32" s="32"/>
      <c r="B32" s="71"/>
      <c r="C32" s="34" t="s">
        <v>70</v>
      </c>
      <c r="D32" s="18">
        <v>0</v>
      </c>
      <c r="E32" s="6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4" customHeight="1">
      <c r="A33" s="75"/>
      <c r="B33" s="76"/>
      <c r="C33" s="34" t="s">
        <v>71</v>
      </c>
      <c r="D33" s="18">
        <v>0</v>
      </c>
      <c r="E33" s="77"/>
      <c r="F33" s="7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4" customHeight="1">
      <c r="A34" s="78"/>
      <c r="B34" s="79"/>
      <c r="C34" s="109" t="s">
        <v>72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4" customHeight="1">
      <c r="A35" s="78"/>
      <c r="B35" s="79"/>
      <c r="C35" s="109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4" customHeight="1">
      <c r="A36" s="60" t="s">
        <v>74</v>
      </c>
      <c r="B36" s="82"/>
      <c r="C36" s="60" t="s">
        <v>75</v>
      </c>
      <c r="D36" s="83"/>
      <c r="E36" s="60" t="s">
        <v>75</v>
      </c>
      <c r="F36" s="84">
        <f>F6+F10</f>
        <v>250022.96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4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4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4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4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4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4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4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4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4" customHeight="1">
      <c r="A45" s="34" t="s">
        <v>82</v>
      </c>
      <c r="B45" s="68">
        <v>0</v>
      </c>
      <c r="C45" s="70"/>
      <c r="D45" s="72"/>
      <c r="E45" s="89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4" customHeight="1">
      <c r="A46" s="34" t="s">
        <v>83</v>
      </c>
      <c r="B46" s="68">
        <v>0</v>
      </c>
      <c r="C46" s="90"/>
      <c r="D46" s="72"/>
      <c r="E46" s="90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ht="24" customHeight="1">
      <c r="A47" s="34" t="s">
        <v>84</v>
      </c>
      <c r="B47" s="68">
        <v>0</v>
      </c>
      <c r="C47" s="74"/>
      <c r="D47" s="72"/>
      <c r="E47" s="88"/>
      <c r="F47" s="7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6" s="56" customFormat="1" ht="24" customHeight="1">
      <c r="A48" s="34" t="s">
        <v>85</v>
      </c>
      <c r="B48" s="36">
        <f>B49+B50</f>
        <v>0</v>
      </c>
      <c r="C48" s="74"/>
      <c r="D48" s="72"/>
      <c r="E48" s="91"/>
      <c r="F48" s="72"/>
    </row>
    <row r="49" spans="1:256" s="56" customFormat="1" ht="24" customHeight="1">
      <c r="A49" s="66" t="s">
        <v>86</v>
      </c>
      <c r="B49" s="33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4" customHeight="1">
      <c r="A50" s="66" t="s">
        <v>87</v>
      </c>
      <c r="B50" s="18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256" s="56" customFormat="1" ht="24" customHeight="1">
      <c r="A51" s="34" t="s">
        <v>88</v>
      </c>
      <c r="B51" s="36">
        <v>0</v>
      </c>
      <c r="C51" s="74"/>
      <c r="D51" s="72"/>
      <c r="E51" s="92"/>
      <c r="F51" s="72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  <c r="IU51" s="93"/>
      <c r="IV51" s="93"/>
    </row>
    <row r="52" spans="1:256" s="56" customFormat="1" ht="24" customHeight="1">
      <c r="A52" s="109" t="s">
        <v>89</v>
      </c>
      <c r="B52" s="33">
        <v>0</v>
      </c>
      <c r="C52" s="110"/>
      <c r="D52" s="72"/>
      <c r="E52" s="111"/>
      <c r="F52" s="81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  <c r="IU52" s="93"/>
      <c r="IV52" s="93"/>
    </row>
    <row r="53" spans="1:163" s="57" customFormat="1" ht="24" customHeight="1">
      <c r="A53" s="94" t="s">
        <v>90</v>
      </c>
      <c r="B53" s="84">
        <v>250022.96</v>
      </c>
      <c r="C53" s="90" t="s">
        <v>91</v>
      </c>
      <c r="D53" s="84">
        <f>SUM(D6:D34)</f>
        <v>250022.96000000002</v>
      </c>
      <c r="E53" s="95" t="s">
        <v>92</v>
      </c>
      <c r="F53" s="84">
        <f>F6+F10</f>
        <v>250022.96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ht="19.5" customHeight="1">
      <c r="A61" s="6"/>
      <c r="B61" s="6"/>
      <c r="C61" s="6"/>
      <c r="D61" s="6"/>
      <c r="E61" s="6"/>
      <c r="F61" s="9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ht="19.5" customHeight="1">
      <c r="A62" s="6"/>
      <c r="B62" s="6"/>
      <c r="C62" s="6"/>
      <c r="D62" s="6"/>
      <c r="E62" s="6"/>
      <c r="F62" s="9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211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173</v>
      </c>
      <c r="H4" s="10"/>
      <c r="I4" s="10"/>
      <c r="J4" s="21"/>
      <c r="K4" s="7" t="s">
        <v>174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175</v>
      </c>
      <c r="I5" s="12" t="s">
        <v>176</v>
      </c>
      <c r="J5" s="12" t="s">
        <v>177</v>
      </c>
      <c r="K5" s="11" t="s">
        <v>107</v>
      </c>
      <c r="L5" s="12" t="s">
        <v>175</v>
      </c>
      <c r="M5" s="12" t="s">
        <v>176</v>
      </c>
      <c r="N5" s="12" t="s">
        <v>177</v>
      </c>
      <c r="O5" s="22" t="s">
        <v>262</v>
      </c>
      <c r="P5" s="22" t="s">
        <v>179</v>
      </c>
      <c r="Q5" s="22" t="s">
        <v>180</v>
      </c>
      <c r="R5" s="22" t="s">
        <v>263</v>
      </c>
      <c r="S5" s="22" t="s">
        <v>264</v>
      </c>
      <c r="T5" s="22" t="s">
        <v>183</v>
      </c>
      <c r="U5" s="8" t="s">
        <v>184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173</v>
      </c>
      <c r="H4" s="10"/>
      <c r="I4" s="10"/>
      <c r="J4" s="21"/>
      <c r="K4" s="7" t="s">
        <v>174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175</v>
      </c>
      <c r="I5" s="12" t="s">
        <v>176</v>
      </c>
      <c r="J5" s="12" t="s">
        <v>177</v>
      </c>
      <c r="K5" s="11" t="s">
        <v>107</v>
      </c>
      <c r="L5" s="12" t="s">
        <v>175</v>
      </c>
      <c r="M5" s="12" t="s">
        <v>176</v>
      </c>
      <c r="N5" s="12" t="s">
        <v>177</v>
      </c>
      <c r="O5" s="22" t="s">
        <v>262</v>
      </c>
      <c r="P5" s="22" t="s">
        <v>179</v>
      </c>
      <c r="Q5" s="22" t="s">
        <v>180</v>
      </c>
      <c r="R5" s="22" t="s">
        <v>263</v>
      </c>
      <c r="S5" s="22" t="s">
        <v>264</v>
      </c>
      <c r="T5" s="22" t="s">
        <v>183</v>
      </c>
      <c r="U5" s="8" t="s">
        <v>184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/>
      <c r="F7" s="18"/>
      <c r="G7" s="19"/>
      <c r="H7" s="20"/>
      <c r="I7" s="20"/>
      <c r="J7" s="20"/>
      <c r="K7" s="18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ht="25.5" customHeight="1"/>
    <row r="9" ht="25.5" customHeight="1"/>
    <row r="10" ht="25.5" customHeight="1"/>
    <row r="11" ht="25.5" customHeight="1"/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5" width="29.83203125" style="0" customWidth="1"/>
    <col min="6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4:247" ht="10.5" customHeight="1">
      <c r="D1" s="100"/>
      <c r="E1" s="39"/>
      <c r="F1" s="28"/>
      <c r="G1" s="28"/>
      <c r="H1" s="28"/>
      <c r="I1" s="28"/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6"/>
      <c r="AC1" s="6"/>
      <c r="AD1" s="6"/>
      <c r="AE1" s="6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1:247" ht="16.5" customHeight="1">
      <c r="A2" s="29" t="s">
        <v>93</v>
      </c>
      <c r="B2" s="40"/>
      <c r="C2" s="40"/>
      <c r="D2" s="29"/>
      <c r="E2" s="29"/>
      <c r="F2" s="29"/>
      <c r="G2" s="29"/>
      <c r="H2" s="29"/>
      <c r="I2" s="29"/>
      <c r="J2" s="29"/>
      <c r="K2" s="4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"/>
      <c r="AC2" s="30"/>
      <c r="AD2" s="30"/>
      <c r="AE2" s="30"/>
      <c r="AF2" s="40"/>
      <c r="AG2" s="40"/>
      <c r="AH2" s="40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4:247" ht="10.5" customHeight="1">
      <c r="D3" s="24"/>
      <c r="E3" s="39"/>
      <c r="F3" s="101"/>
      <c r="G3" s="101"/>
      <c r="H3" s="101"/>
      <c r="I3" s="101"/>
      <c r="J3" s="101"/>
      <c r="L3" s="101"/>
      <c r="M3" s="101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6"/>
      <c r="AC3" s="6"/>
      <c r="AD3" s="6"/>
      <c r="AE3" s="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28" t="s">
        <v>1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" customHeight="1">
      <c r="A4" s="7" t="s">
        <v>94</v>
      </c>
      <c r="B4" s="102"/>
      <c r="C4" s="102"/>
      <c r="D4" s="8" t="s">
        <v>95</v>
      </c>
      <c r="E4" s="8" t="s">
        <v>96</v>
      </c>
      <c r="F4" s="43" t="s">
        <v>97</v>
      </c>
      <c r="G4" s="52" t="s">
        <v>98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 t="s">
        <v>99</v>
      </c>
      <c r="U4" s="52"/>
      <c r="V4" s="52"/>
      <c r="W4" s="52" t="s">
        <v>100</v>
      </c>
      <c r="X4" s="52" t="s">
        <v>101</v>
      </c>
      <c r="Y4" s="52"/>
      <c r="Z4" s="103"/>
      <c r="AA4" s="52" t="s">
        <v>102</v>
      </c>
      <c r="AB4" s="52"/>
      <c r="AC4" s="52"/>
      <c r="AD4" s="103"/>
      <c r="AE4" s="8" t="s">
        <v>103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" customHeight="1">
      <c r="A5" s="44" t="s">
        <v>104</v>
      </c>
      <c r="B5" s="44" t="s">
        <v>105</v>
      </c>
      <c r="C5" s="44" t="s">
        <v>106</v>
      </c>
      <c r="D5" s="8"/>
      <c r="E5" s="8"/>
      <c r="F5" s="43"/>
      <c r="G5" s="52" t="s">
        <v>107</v>
      </c>
      <c r="H5" s="52" t="s">
        <v>108</v>
      </c>
      <c r="I5" s="52"/>
      <c r="J5" s="52"/>
      <c r="K5" s="9" t="s">
        <v>109</v>
      </c>
      <c r="L5" s="9"/>
      <c r="M5" s="9"/>
      <c r="N5" s="9"/>
      <c r="O5" s="9"/>
      <c r="P5" s="9"/>
      <c r="Q5" s="9"/>
      <c r="R5" s="9"/>
      <c r="S5" s="9"/>
      <c r="T5" s="52" t="s">
        <v>107</v>
      </c>
      <c r="U5" s="52" t="s">
        <v>110</v>
      </c>
      <c r="V5" s="52" t="s">
        <v>111</v>
      </c>
      <c r="W5" s="52"/>
      <c r="X5" s="52" t="s">
        <v>107</v>
      </c>
      <c r="Y5" s="52" t="s">
        <v>112</v>
      </c>
      <c r="Z5" s="52" t="s">
        <v>113</v>
      </c>
      <c r="AA5" s="104" t="s">
        <v>107</v>
      </c>
      <c r="AB5" s="105" t="s">
        <v>114</v>
      </c>
      <c r="AC5" s="105" t="s">
        <v>115</v>
      </c>
      <c r="AD5" s="105" t="s">
        <v>113</v>
      </c>
      <c r="AE5" s="105" t="s">
        <v>107</v>
      </c>
      <c r="AF5" s="105" t="s">
        <v>116</v>
      </c>
      <c r="AG5" s="105"/>
      <c r="AH5" s="105"/>
      <c r="AI5" s="105" t="s">
        <v>117</v>
      </c>
      <c r="AJ5" s="105"/>
      <c r="AK5" s="105"/>
      <c r="AL5" s="105" t="s">
        <v>118</v>
      </c>
      <c r="AM5" s="107" t="s">
        <v>119</v>
      </c>
      <c r="AN5" s="105" t="s">
        <v>120</v>
      </c>
      <c r="AO5" s="105"/>
      <c r="AP5" s="105"/>
      <c r="AQ5" s="105"/>
      <c r="AR5" s="105"/>
      <c r="AS5" s="105"/>
      <c r="AT5" s="105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" customHeight="1">
      <c r="A6" s="44"/>
      <c r="B6" s="44"/>
      <c r="C6" s="44"/>
      <c r="D6" s="8"/>
      <c r="E6" s="8"/>
      <c r="F6" s="43"/>
      <c r="G6" s="52"/>
      <c r="H6" s="52" t="s">
        <v>121</v>
      </c>
      <c r="I6" s="52" t="s">
        <v>110</v>
      </c>
      <c r="J6" s="52" t="s">
        <v>111</v>
      </c>
      <c r="K6" s="9" t="s">
        <v>121</v>
      </c>
      <c r="L6" s="52" t="s">
        <v>122</v>
      </c>
      <c r="M6" s="52" t="s">
        <v>123</v>
      </c>
      <c r="N6" s="52" t="s">
        <v>124</v>
      </c>
      <c r="O6" s="52" t="s">
        <v>125</v>
      </c>
      <c r="P6" s="52" t="s">
        <v>126</v>
      </c>
      <c r="Q6" s="52" t="s">
        <v>127</v>
      </c>
      <c r="R6" s="52" t="s">
        <v>128</v>
      </c>
      <c r="S6" s="52" t="s">
        <v>113</v>
      </c>
      <c r="T6" s="52"/>
      <c r="U6" s="52"/>
      <c r="V6" s="52"/>
      <c r="W6" s="52"/>
      <c r="X6" s="52"/>
      <c r="Y6" s="52"/>
      <c r="Z6" s="52"/>
      <c r="AA6" s="52"/>
      <c r="AB6" s="8"/>
      <c r="AC6" s="8"/>
      <c r="AD6" s="8"/>
      <c r="AE6" s="8"/>
      <c r="AF6" s="8" t="s">
        <v>121</v>
      </c>
      <c r="AG6" s="8" t="s">
        <v>110</v>
      </c>
      <c r="AH6" s="8" t="s">
        <v>111</v>
      </c>
      <c r="AI6" s="8" t="s">
        <v>121</v>
      </c>
      <c r="AJ6" s="8" t="s">
        <v>110</v>
      </c>
      <c r="AK6" s="8" t="s">
        <v>111</v>
      </c>
      <c r="AL6" s="8"/>
      <c r="AM6" s="8"/>
      <c r="AN6" s="107" t="s">
        <v>121</v>
      </c>
      <c r="AO6" s="105" t="s">
        <v>129</v>
      </c>
      <c r="AP6" s="105" t="s">
        <v>130</v>
      </c>
      <c r="AQ6" s="105"/>
      <c r="AR6" s="105"/>
      <c r="AS6" s="105" t="s">
        <v>131</v>
      </c>
      <c r="AT6" s="105" t="s">
        <v>132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20.25" customHeight="1">
      <c r="A7" s="44"/>
      <c r="B7" s="44"/>
      <c r="C7" s="44"/>
      <c r="D7" s="8"/>
      <c r="E7" s="8"/>
      <c r="F7" s="43"/>
      <c r="G7" s="52"/>
      <c r="H7" s="52"/>
      <c r="I7" s="52"/>
      <c r="J7" s="52"/>
      <c r="K7" s="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42"/>
      <c r="AO7" s="8"/>
      <c r="AP7" s="8" t="s">
        <v>121</v>
      </c>
      <c r="AQ7" s="8" t="s">
        <v>110</v>
      </c>
      <c r="AR7" s="8" t="s">
        <v>111</v>
      </c>
      <c r="AS7" s="8"/>
      <c r="AT7" s="8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247" ht="10.5" customHeight="1">
      <c r="A8" s="53" t="s">
        <v>133</v>
      </c>
      <c r="B8" s="53" t="s">
        <v>133</v>
      </c>
      <c r="C8" s="53" t="s">
        <v>133</v>
      </c>
      <c r="D8" s="53" t="s">
        <v>133</v>
      </c>
      <c r="E8" s="53" t="s">
        <v>133</v>
      </c>
      <c r="F8" s="54">
        <v>1</v>
      </c>
      <c r="G8" s="54">
        <f aca="true" t="shared" si="0" ref="G8:AT8">F8+1</f>
        <v>2</v>
      </c>
      <c r="H8" s="54">
        <f t="shared" si="0"/>
        <v>3</v>
      </c>
      <c r="I8" s="54">
        <f t="shared" si="0"/>
        <v>4</v>
      </c>
      <c r="J8" s="54">
        <f t="shared" si="0"/>
        <v>5</v>
      </c>
      <c r="K8" s="54">
        <f t="shared" si="0"/>
        <v>6</v>
      </c>
      <c r="L8" s="54">
        <f t="shared" si="0"/>
        <v>7</v>
      </c>
      <c r="M8" s="54">
        <f t="shared" si="0"/>
        <v>8</v>
      </c>
      <c r="N8" s="54">
        <f t="shared" si="0"/>
        <v>9</v>
      </c>
      <c r="O8" s="54">
        <f t="shared" si="0"/>
        <v>10</v>
      </c>
      <c r="P8" s="54">
        <f t="shared" si="0"/>
        <v>11</v>
      </c>
      <c r="Q8" s="54">
        <f t="shared" si="0"/>
        <v>12</v>
      </c>
      <c r="R8" s="54">
        <f t="shared" si="0"/>
        <v>13</v>
      </c>
      <c r="S8" s="54">
        <f t="shared" si="0"/>
        <v>14</v>
      </c>
      <c r="T8" s="54">
        <f t="shared" si="0"/>
        <v>15</v>
      </c>
      <c r="U8" s="54">
        <f t="shared" si="0"/>
        <v>16</v>
      </c>
      <c r="V8" s="54">
        <f t="shared" si="0"/>
        <v>17</v>
      </c>
      <c r="W8" s="54">
        <f t="shared" si="0"/>
        <v>18</v>
      </c>
      <c r="X8" s="54">
        <f t="shared" si="0"/>
        <v>19</v>
      </c>
      <c r="Y8" s="54">
        <f t="shared" si="0"/>
        <v>20</v>
      </c>
      <c r="Z8" s="54">
        <f t="shared" si="0"/>
        <v>21</v>
      </c>
      <c r="AA8" s="54">
        <f t="shared" si="0"/>
        <v>22</v>
      </c>
      <c r="AB8" s="54">
        <f t="shared" si="0"/>
        <v>23</v>
      </c>
      <c r="AC8" s="54">
        <f t="shared" si="0"/>
        <v>24</v>
      </c>
      <c r="AD8" s="54">
        <f t="shared" si="0"/>
        <v>25</v>
      </c>
      <c r="AE8" s="54">
        <f t="shared" si="0"/>
        <v>26</v>
      </c>
      <c r="AF8" s="54">
        <f t="shared" si="0"/>
        <v>27</v>
      </c>
      <c r="AG8" s="54">
        <f t="shared" si="0"/>
        <v>28</v>
      </c>
      <c r="AH8" s="54">
        <f t="shared" si="0"/>
        <v>29</v>
      </c>
      <c r="AI8" s="54">
        <f t="shared" si="0"/>
        <v>30</v>
      </c>
      <c r="AJ8" s="54">
        <f t="shared" si="0"/>
        <v>31</v>
      </c>
      <c r="AK8" s="54">
        <f t="shared" si="0"/>
        <v>32</v>
      </c>
      <c r="AL8" s="54">
        <f t="shared" si="0"/>
        <v>33</v>
      </c>
      <c r="AM8" s="54">
        <f t="shared" si="0"/>
        <v>34</v>
      </c>
      <c r="AN8" s="54">
        <f t="shared" si="0"/>
        <v>35</v>
      </c>
      <c r="AO8" s="46">
        <f t="shared" si="0"/>
        <v>36</v>
      </c>
      <c r="AP8" s="46">
        <f t="shared" si="0"/>
        <v>37</v>
      </c>
      <c r="AQ8" s="54">
        <f t="shared" si="0"/>
        <v>38</v>
      </c>
      <c r="AR8" s="54">
        <f t="shared" si="0"/>
        <v>39</v>
      </c>
      <c r="AS8" s="54">
        <f t="shared" si="0"/>
        <v>40</v>
      </c>
      <c r="AT8" s="54">
        <f t="shared" si="0"/>
        <v>41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</row>
    <row r="9" spans="1:247" ht="27" customHeight="1">
      <c r="A9" s="15"/>
      <c r="B9" s="15"/>
      <c r="C9" s="15"/>
      <c r="D9" s="16"/>
      <c r="E9" s="17" t="s">
        <v>107</v>
      </c>
      <c r="F9" s="20">
        <v>250022.96</v>
      </c>
      <c r="G9" s="20">
        <v>250022.96</v>
      </c>
      <c r="H9" s="18">
        <v>250022.96</v>
      </c>
      <c r="I9" s="19">
        <v>250022.96</v>
      </c>
      <c r="J9" s="18">
        <v>0</v>
      </c>
      <c r="K9" s="19">
        <v>0</v>
      </c>
      <c r="L9" s="20">
        <v>0</v>
      </c>
      <c r="M9" s="20">
        <v>0</v>
      </c>
      <c r="N9" s="18">
        <v>0</v>
      </c>
      <c r="O9" s="19">
        <v>0</v>
      </c>
      <c r="P9" s="20">
        <v>0</v>
      </c>
      <c r="Q9" s="20">
        <v>0</v>
      </c>
      <c r="R9" s="18">
        <v>0</v>
      </c>
      <c r="S9" s="19">
        <v>0</v>
      </c>
      <c r="T9" s="18">
        <v>0</v>
      </c>
      <c r="U9" s="19">
        <v>0</v>
      </c>
      <c r="V9" s="18">
        <v>0</v>
      </c>
      <c r="W9" s="23">
        <v>0</v>
      </c>
      <c r="X9" s="19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8">
        <v>0</v>
      </c>
      <c r="AG9" s="23">
        <v>0</v>
      </c>
      <c r="AH9" s="19">
        <v>0</v>
      </c>
      <c r="AI9" s="18">
        <v>0</v>
      </c>
      <c r="AJ9" s="19">
        <v>0</v>
      </c>
      <c r="AK9" s="18">
        <v>0</v>
      </c>
      <c r="AL9" s="19">
        <v>0</v>
      </c>
      <c r="AM9" s="20">
        <v>0</v>
      </c>
      <c r="AN9" s="20">
        <v>0</v>
      </c>
      <c r="AO9" s="20">
        <v>0</v>
      </c>
      <c r="AP9" s="18">
        <v>0</v>
      </c>
      <c r="AQ9" s="19">
        <v>0</v>
      </c>
      <c r="AR9" s="18">
        <v>0</v>
      </c>
      <c r="AS9" s="23">
        <v>0</v>
      </c>
      <c r="AT9" s="23">
        <v>0</v>
      </c>
      <c r="AU9" s="6"/>
      <c r="AV9" s="6"/>
      <c r="AW9" s="49"/>
      <c r="AX9" s="49"/>
      <c r="AY9" s="49"/>
      <c r="AZ9" s="49"/>
      <c r="BA9" s="108"/>
      <c r="BB9" s="108"/>
      <c r="BC9" s="108"/>
      <c r="BD9" s="108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</row>
    <row r="10" spans="1:46" ht="27" customHeight="1">
      <c r="A10" s="15"/>
      <c r="B10" s="15"/>
      <c r="C10" s="15"/>
      <c r="D10" s="16" t="s">
        <v>134</v>
      </c>
      <c r="E10" s="17" t="s">
        <v>135</v>
      </c>
      <c r="F10" s="20">
        <v>250022.96</v>
      </c>
      <c r="G10" s="20">
        <v>250022.96</v>
      </c>
      <c r="H10" s="18">
        <v>250022.96</v>
      </c>
      <c r="I10" s="19">
        <v>250022.96</v>
      </c>
      <c r="J10" s="18">
        <v>0</v>
      </c>
      <c r="K10" s="19">
        <v>0</v>
      </c>
      <c r="L10" s="20">
        <v>0</v>
      </c>
      <c r="M10" s="20">
        <v>0</v>
      </c>
      <c r="N10" s="18">
        <v>0</v>
      </c>
      <c r="O10" s="19">
        <v>0</v>
      </c>
      <c r="P10" s="20">
        <v>0</v>
      </c>
      <c r="Q10" s="20">
        <v>0</v>
      </c>
      <c r="R10" s="18">
        <v>0</v>
      </c>
      <c r="S10" s="19">
        <v>0</v>
      </c>
      <c r="T10" s="18">
        <v>0</v>
      </c>
      <c r="U10" s="19">
        <v>0</v>
      </c>
      <c r="V10" s="18">
        <v>0</v>
      </c>
      <c r="W10" s="23">
        <v>0</v>
      </c>
      <c r="X10" s="1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8">
        <v>0</v>
      </c>
      <c r="AG10" s="23">
        <v>0</v>
      </c>
      <c r="AH10" s="19">
        <v>0</v>
      </c>
      <c r="AI10" s="18">
        <v>0</v>
      </c>
      <c r="AJ10" s="19">
        <v>0</v>
      </c>
      <c r="AK10" s="18">
        <v>0</v>
      </c>
      <c r="AL10" s="19">
        <v>0</v>
      </c>
      <c r="AM10" s="20">
        <v>0</v>
      </c>
      <c r="AN10" s="20">
        <v>0</v>
      </c>
      <c r="AO10" s="20">
        <v>0</v>
      </c>
      <c r="AP10" s="18">
        <v>0</v>
      </c>
      <c r="AQ10" s="19">
        <v>0</v>
      </c>
      <c r="AR10" s="18">
        <v>0</v>
      </c>
      <c r="AS10" s="23">
        <v>0</v>
      </c>
      <c r="AT10" s="23">
        <v>0</v>
      </c>
    </row>
    <row r="11" spans="1:46" ht="27" customHeight="1">
      <c r="A11" s="15" t="s">
        <v>136</v>
      </c>
      <c r="B11" s="15"/>
      <c r="C11" s="15"/>
      <c r="D11" s="16"/>
      <c r="E11" s="17" t="s">
        <v>137</v>
      </c>
      <c r="F11" s="20">
        <v>175489.5</v>
      </c>
      <c r="G11" s="20">
        <v>175489.5</v>
      </c>
      <c r="H11" s="18">
        <v>175489.5</v>
      </c>
      <c r="I11" s="19">
        <v>175489.5</v>
      </c>
      <c r="J11" s="18">
        <v>0</v>
      </c>
      <c r="K11" s="19">
        <v>0</v>
      </c>
      <c r="L11" s="20">
        <v>0</v>
      </c>
      <c r="M11" s="20">
        <v>0</v>
      </c>
      <c r="N11" s="18">
        <v>0</v>
      </c>
      <c r="O11" s="19">
        <v>0</v>
      </c>
      <c r="P11" s="20">
        <v>0</v>
      </c>
      <c r="Q11" s="20">
        <v>0</v>
      </c>
      <c r="R11" s="18">
        <v>0</v>
      </c>
      <c r="S11" s="19">
        <v>0</v>
      </c>
      <c r="T11" s="18">
        <v>0</v>
      </c>
      <c r="U11" s="19">
        <v>0</v>
      </c>
      <c r="V11" s="18">
        <v>0</v>
      </c>
      <c r="W11" s="23">
        <v>0</v>
      </c>
      <c r="X11" s="19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8">
        <v>0</v>
      </c>
      <c r="AG11" s="23">
        <v>0</v>
      </c>
      <c r="AH11" s="19">
        <v>0</v>
      </c>
      <c r="AI11" s="18">
        <v>0</v>
      </c>
      <c r="AJ11" s="19">
        <v>0</v>
      </c>
      <c r="AK11" s="18">
        <v>0</v>
      </c>
      <c r="AL11" s="19">
        <v>0</v>
      </c>
      <c r="AM11" s="20">
        <v>0</v>
      </c>
      <c r="AN11" s="20">
        <v>0</v>
      </c>
      <c r="AO11" s="20">
        <v>0</v>
      </c>
      <c r="AP11" s="18">
        <v>0</v>
      </c>
      <c r="AQ11" s="19">
        <v>0</v>
      </c>
      <c r="AR11" s="18">
        <v>0</v>
      </c>
      <c r="AS11" s="23">
        <v>0</v>
      </c>
      <c r="AT11" s="23">
        <v>0</v>
      </c>
    </row>
    <row r="12" spans="1:46" ht="27" customHeight="1">
      <c r="A12" s="15"/>
      <c r="B12" s="15" t="s">
        <v>138</v>
      </c>
      <c r="C12" s="15"/>
      <c r="D12" s="16"/>
      <c r="E12" s="17" t="s">
        <v>139</v>
      </c>
      <c r="F12" s="20">
        <v>175489.5</v>
      </c>
      <c r="G12" s="20">
        <v>175489.5</v>
      </c>
      <c r="H12" s="18">
        <v>175489.5</v>
      </c>
      <c r="I12" s="19">
        <v>175489.5</v>
      </c>
      <c r="J12" s="18">
        <v>0</v>
      </c>
      <c r="K12" s="19">
        <v>0</v>
      </c>
      <c r="L12" s="20">
        <v>0</v>
      </c>
      <c r="M12" s="20">
        <v>0</v>
      </c>
      <c r="N12" s="18">
        <v>0</v>
      </c>
      <c r="O12" s="19">
        <v>0</v>
      </c>
      <c r="P12" s="20">
        <v>0</v>
      </c>
      <c r="Q12" s="20">
        <v>0</v>
      </c>
      <c r="R12" s="18">
        <v>0</v>
      </c>
      <c r="S12" s="19">
        <v>0</v>
      </c>
      <c r="T12" s="18">
        <v>0</v>
      </c>
      <c r="U12" s="19">
        <v>0</v>
      </c>
      <c r="V12" s="18">
        <v>0</v>
      </c>
      <c r="W12" s="23">
        <v>0</v>
      </c>
      <c r="X12" s="1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8">
        <v>0</v>
      </c>
      <c r="AG12" s="23">
        <v>0</v>
      </c>
      <c r="AH12" s="19">
        <v>0</v>
      </c>
      <c r="AI12" s="18">
        <v>0</v>
      </c>
      <c r="AJ12" s="19">
        <v>0</v>
      </c>
      <c r="AK12" s="18">
        <v>0</v>
      </c>
      <c r="AL12" s="19">
        <v>0</v>
      </c>
      <c r="AM12" s="20">
        <v>0</v>
      </c>
      <c r="AN12" s="20">
        <v>0</v>
      </c>
      <c r="AO12" s="20">
        <v>0</v>
      </c>
      <c r="AP12" s="18">
        <v>0</v>
      </c>
      <c r="AQ12" s="19">
        <v>0</v>
      </c>
      <c r="AR12" s="18">
        <v>0</v>
      </c>
      <c r="AS12" s="23">
        <v>0</v>
      </c>
      <c r="AT12" s="23">
        <v>0</v>
      </c>
    </row>
    <row r="13" spans="1:46" ht="27" customHeight="1">
      <c r="A13" s="15" t="s">
        <v>140</v>
      </c>
      <c r="B13" s="15" t="s">
        <v>141</v>
      </c>
      <c r="C13" s="15" t="s">
        <v>142</v>
      </c>
      <c r="D13" s="16" t="s">
        <v>143</v>
      </c>
      <c r="E13" s="17" t="s">
        <v>144</v>
      </c>
      <c r="F13" s="20">
        <v>175489.5</v>
      </c>
      <c r="G13" s="20">
        <v>175489.5</v>
      </c>
      <c r="H13" s="18">
        <v>175489.5</v>
      </c>
      <c r="I13" s="19">
        <v>175489.5</v>
      </c>
      <c r="J13" s="18">
        <v>0</v>
      </c>
      <c r="K13" s="19">
        <v>0</v>
      </c>
      <c r="L13" s="20">
        <v>0</v>
      </c>
      <c r="M13" s="20">
        <v>0</v>
      </c>
      <c r="N13" s="18">
        <v>0</v>
      </c>
      <c r="O13" s="19">
        <v>0</v>
      </c>
      <c r="P13" s="20">
        <v>0</v>
      </c>
      <c r="Q13" s="20">
        <v>0</v>
      </c>
      <c r="R13" s="18">
        <v>0</v>
      </c>
      <c r="S13" s="19">
        <v>0</v>
      </c>
      <c r="T13" s="18">
        <v>0</v>
      </c>
      <c r="U13" s="19">
        <v>0</v>
      </c>
      <c r="V13" s="18">
        <v>0</v>
      </c>
      <c r="W13" s="23">
        <v>0</v>
      </c>
      <c r="X13" s="19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8">
        <v>0</v>
      </c>
      <c r="AG13" s="23">
        <v>0</v>
      </c>
      <c r="AH13" s="19">
        <v>0</v>
      </c>
      <c r="AI13" s="18">
        <v>0</v>
      </c>
      <c r="AJ13" s="19">
        <v>0</v>
      </c>
      <c r="AK13" s="18">
        <v>0</v>
      </c>
      <c r="AL13" s="19">
        <v>0</v>
      </c>
      <c r="AM13" s="20">
        <v>0</v>
      </c>
      <c r="AN13" s="20">
        <v>0</v>
      </c>
      <c r="AO13" s="20">
        <v>0</v>
      </c>
      <c r="AP13" s="18">
        <v>0</v>
      </c>
      <c r="AQ13" s="19">
        <v>0</v>
      </c>
      <c r="AR13" s="18">
        <v>0</v>
      </c>
      <c r="AS13" s="23">
        <v>0</v>
      </c>
      <c r="AT13" s="23">
        <v>0</v>
      </c>
    </row>
    <row r="14" spans="1:46" ht="27" customHeight="1">
      <c r="A14" s="15" t="s">
        <v>145</v>
      </c>
      <c r="B14" s="15"/>
      <c r="C14" s="15"/>
      <c r="D14" s="16"/>
      <c r="E14" s="17" t="s">
        <v>146</v>
      </c>
      <c r="F14" s="20">
        <v>38347.2</v>
      </c>
      <c r="G14" s="20">
        <v>38347.2</v>
      </c>
      <c r="H14" s="18">
        <v>38347.2</v>
      </c>
      <c r="I14" s="19">
        <v>38347.2</v>
      </c>
      <c r="J14" s="18">
        <v>0</v>
      </c>
      <c r="K14" s="19">
        <v>0</v>
      </c>
      <c r="L14" s="20">
        <v>0</v>
      </c>
      <c r="M14" s="20">
        <v>0</v>
      </c>
      <c r="N14" s="18">
        <v>0</v>
      </c>
      <c r="O14" s="19">
        <v>0</v>
      </c>
      <c r="P14" s="20">
        <v>0</v>
      </c>
      <c r="Q14" s="20">
        <v>0</v>
      </c>
      <c r="R14" s="18">
        <v>0</v>
      </c>
      <c r="S14" s="19">
        <v>0</v>
      </c>
      <c r="T14" s="18">
        <v>0</v>
      </c>
      <c r="U14" s="19">
        <v>0</v>
      </c>
      <c r="V14" s="18">
        <v>0</v>
      </c>
      <c r="W14" s="23">
        <v>0</v>
      </c>
      <c r="X14" s="1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8">
        <v>0</v>
      </c>
      <c r="AG14" s="23">
        <v>0</v>
      </c>
      <c r="AH14" s="19">
        <v>0</v>
      </c>
      <c r="AI14" s="18">
        <v>0</v>
      </c>
      <c r="AJ14" s="19">
        <v>0</v>
      </c>
      <c r="AK14" s="18">
        <v>0</v>
      </c>
      <c r="AL14" s="19">
        <v>0</v>
      </c>
      <c r="AM14" s="20">
        <v>0</v>
      </c>
      <c r="AN14" s="20">
        <v>0</v>
      </c>
      <c r="AO14" s="20">
        <v>0</v>
      </c>
      <c r="AP14" s="18">
        <v>0</v>
      </c>
      <c r="AQ14" s="19">
        <v>0</v>
      </c>
      <c r="AR14" s="18">
        <v>0</v>
      </c>
      <c r="AS14" s="23">
        <v>0</v>
      </c>
      <c r="AT14" s="23">
        <v>0</v>
      </c>
    </row>
    <row r="15" spans="1:46" ht="27" customHeight="1">
      <c r="A15" s="15"/>
      <c r="B15" s="15" t="s">
        <v>147</v>
      </c>
      <c r="C15" s="15"/>
      <c r="D15" s="16"/>
      <c r="E15" s="17" t="s">
        <v>148</v>
      </c>
      <c r="F15" s="20">
        <v>38347.2</v>
      </c>
      <c r="G15" s="20">
        <v>38347.2</v>
      </c>
      <c r="H15" s="18">
        <v>38347.2</v>
      </c>
      <c r="I15" s="19">
        <v>38347.2</v>
      </c>
      <c r="J15" s="18">
        <v>0</v>
      </c>
      <c r="K15" s="19">
        <v>0</v>
      </c>
      <c r="L15" s="20">
        <v>0</v>
      </c>
      <c r="M15" s="20">
        <v>0</v>
      </c>
      <c r="N15" s="18">
        <v>0</v>
      </c>
      <c r="O15" s="19">
        <v>0</v>
      </c>
      <c r="P15" s="20">
        <v>0</v>
      </c>
      <c r="Q15" s="20">
        <v>0</v>
      </c>
      <c r="R15" s="18">
        <v>0</v>
      </c>
      <c r="S15" s="19">
        <v>0</v>
      </c>
      <c r="T15" s="18">
        <v>0</v>
      </c>
      <c r="U15" s="19">
        <v>0</v>
      </c>
      <c r="V15" s="18">
        <v>0</v>
      </c>
      <c r="W15" s="23">
        <v>0</v>
      </c>
      <c r="X15" s="19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8">
        <v>0</v>
      </c>
      <c r="AG15" s="23">
        <v>0</v>
      </c>
      <c r="AH15" s="19">
        <v>0</v>
      </c>
      <c r="AI15" s="18">
        <v>0</v>
      </c>
      <c r="AJ15" s="19">
        <v>0</v>
      </c>
      <c r="AK15" s="18">
        <v>0</v>
      </c>
      <c r="AL15" s="19">
        <v>0</v>
      </c>
      <c r="AM15" s="20">
        <v>0</v>
      </c>
      <c r="AN15" s="20">
        <v>0</v>
      </c>
      <c r="AO15" s="20">
        <v>0</v>
      </c>
      <c r="AP15" s="18">
        <v>0</v>
      </c>
      <c r="AQ15" s="19">
        <v>0</v>
      </c>
      <c r="AR15" s="18">
        <v>0</v>
      </c>
      <c r="AS15" s="23">
        <v>0</v>
      </c>
      <c r="AT15" s="23">
        <v>0</v>
      </c>
    </row>
    <row r="16" spans="1:46" ht="27" customHeight="1">
      <c r="A16" s="15" t="s">
        <v>149</v>
      </c>
      <c r="B16" s="15" t="s">
        <v>150</v>
      </c>
      <c r="C16" s="15" t="s">
        <v>151</v>
      </c>
      <c r="D16" s="16" t="s">
        <v>143</v>
      </c>
      <c r="E16" s="17" t="s">
        <v>152</v>
      </c>
      <c r="F16" s="20">
        <v>7920</v>
      </c>
      <c r="G16" s="20">
        <v>7920</v>
      </c>
      <c r="H16" s="18">
        <v>7920</v>
      </c>
      <c r="I16" s="19">
        <v>7920</v>
      </c>
      <c r="J16" s="18">
        <v>0</v>
      </c>
      <c r="K16" s="19">
        <v>0</v>
      </c>
      <c r="L16" s="20">
        <v>0</v>
      </c>
      <c r="M16" s="20">
        <v>0</v>
      </c>
      <c r="N16" s="18">
        <v>0</v>
      </c>
      <c r="O16" s="19">
        <v>0</v>
      </c>
      <c r="P16" s="20">
        <v>0</v>
      </c>
      <c r="Q16" s="20">
        <v>0</v>
      </c>
      <c r="R16" s="18">
        <v>0</v>
      </c>
      <c r="S16" s="19">
        <v>0</v>
      </c>
      <c r="T16" s="18">
        <v>0</v>
      </c>
      <c r="U16" s="19">
        <v>0</v>
      </c>
      <c r="V16" s="18">
        <v>0</v>
      </c>
      <c r="W16" s="23">
        <v>0</v>
      </c>
      <c r="X16" s="1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8">
        <v>0</v>
      </c>
      <c r="AG16" s="23">
        <v>0</v>
      </c>
      <c r="AH16" s="19">
        <v>0</v>
      </c>
      <c r="AI16" s="18">
        <v>0</v>
      </c>
      <c r="AJ16" s="19">
        <v>0</v>
      </c>
      <c r="AK16" s="18">
        <v>0</v>
      </c>
      <c r="AL16" s="19">
        <v>0</v>
      </c>
      <c r="AM16" s="20">
        <v>0</v>
      </c>
      <c r="AN16" s="20">
        <v>0</v>
      </c>
      <c r="AO16" s="20">
        <v>0</v>
      </c>
      <c r="AP16" s="18">
        <v>0</v>
      </c>
      <c r="AQ16" s="19">
        <v>0</v>
      </c>
      <c r="AR16" s="18">
        <v>0</v>
      </c>
      <c r="AS16" s="23">
        <v>0</v>
      </c>
      <c r="AT16" s="23">
        <v>0</v>
      </c>
    </row>
    <row r="17" spans="1:46" ht="27" customHeight="1">
      <c r="A17" s="15" t="s">
        <v>149</v>
      </c>
      <c r="B17" s="15" t="s">
        <v>150</v>
      </c>
      <c r="C17" s="15" t="s">
        <v>147</v>
      </c>
      <c r="D17" s="16" t="s">
        <v>143</v>
      </c>
      <c r="E17" s="17" t="s">
        <v>153</v>
      </c>
      <c r="F17" s="20">
        <v>20284.8</v>
      </c>
      <c r="G17" s="20">
        <v>20284.8</v>
      </c>
      <c r="H17" s="18">
        <v>20284.8</v>
      </c>
      <c r="I17" s="19">
        <v>20284.8</v>
      </c>
      <c r="J17" s="18">
        <v>0</v>
      </c>
      <c r="K17" s="19">
        <v>0</v>
      </c>
      <c r="L17" s="20">
        <v>0</v>
      </c>
      <c r="M17" s="20">
        <v>0</v>
      </c>
      <c r="N17" s="18">
        <v>0</v>
      </c>
      <c r="O17" s="19">
        <v>0</v>
      </c>
      <c r="P17" s="20">
        <v>0</v>
      </c>
      <c r="Q17" s="20">
        <v>0</v>
      </c>
      <c r="R17" s="18">
        <v>0</v>
      </c>
      <c r="S17" s="19">
        <v>0</v>
      </c>
      <c r="T17" s="18">
        <v>0</v>
      </c>
      <c r="U17" s="19">
        <v>0</v>
      </c>
      <c r="V17" s="18">
        <v>0</v>
      </c>
      <c r="W17" s="23">
        <v>0</v>
      </c>
      <c r="X17" s="19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8">
        <v>0</v>
      </c>
      <c r="AG17" s="23">
        <v>0</v>
      </c>
      <c r="AH17" s="19">
        <v>0</v>
      </c>
      <c r="AI17" s="18">
        <v>0</v>
      </c>
      <c r="AJ17" s="19">
        <v>0</v>
      </c>
      <c r="AK17" s="18">
        <v>0</v>
      </c>
      <c r="AL17" s="19">
        <v>0</v>
      </c>
      <c r="AM17" s="20">
        <v>0</v>
      </c>
      <c r="AN17" s="20">
        <v>0</v>
      </c>
      <c r="AO17" s="20">
        <v>0</v>
      </c>
      <c r="AP17" s="18">
        <v>0</v>
      </c>
      <c r="AQ17" s="19">
        <v>0</v>
      </c>
      <c r="AR17" s="18">
        <v>0</v>
      </c>
      <c r="AS17" s="23">
        <v>0</v>
      </c>
      <c r="AT17" s="23">
        <v>0</v>
      </c>
    </row>
    <row r="18" spans="1:46" ht="27" customHeight="1">
      <c r="A18" s="15" t="s">
        <v>149</v>
      </c>
      <c r="B18" s="15" t="s">
        <v>150</v>
      </c>
      <c r="C18" s="15" t="s">
        <v>154</v>
      </c>
      <c r="D18" s="16" t="s">
        <v>143</v>
      </c>
      <c r="E18" s="17" t="s">
        <v>155</v>
      </c>
      <c r="F18" s="20">
        <v>10142.4</v>
      </c>
      <c r="G18" s="20">
        <v>10142.4</v>
      </c>
      <c r="H18" s="18">
        <v>10142.4</v>
      </c>
      <c r="I18" s="19">
        <v>10142.4</v>
      </c>
      <c r="J18" s="18">
        <v>0</v>
      </c>
      <c r="K18" s="19">
        <v>0</v>
      </c>
      <c r="L18" s="20">
        <v>0</v>
      </c>
      <c r="M18" s="20">
        <v>0</v>
      </c>
      <c r="N18" s="18">
        <v>0</v>
      </c>
      <c r="O18" s="19">
        <v>0</v>
      </c>
      <c r="P18" s="20">
        <v>0</v>
      </c>
      <c r="Q18" s="20">
        <v>0</v>
      </c>
      <c r="R18" s="18">
        <v>0</v>
      </c>
      <c r="S18" s="19">
        <v>0</v>
      </c>
      <c r="T18" s="18">
        <v>0</v>
      </c>
      <c r="U18" s="19">
        <v>0</v>
      </c>
      <c r="V18" s="18">
        <v>0</v>
      </c>
      <c r="W18" s="23">
        <v>0</v>
      </c>
      <c r="X18" s="1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8">
        <v>0</v>
      </c>
      <c r="AG18" s="23">
        <v>0</v>
      </c>
      <c r="AH18" s="19">
        <v>0</v>
      </c>
      <c r="AI18" s="18">
        <v>0</v>
      </c>
      <c r="AJ18" s="19">
        <v>0</v>
      </c>
      <c r="AK18" s="18">
        <v>0</v>
      </c>
      <c r="AL18" s="19">
        <v>0</v>
      </c>
      <c r="AM18" s="20">
        <v>0</v>
      </c>
      <c r="AN18" s="20">
        <v>0</v>
      </c>
      <c r="AO18" s="20">
        <v>0</v>
      </c>
      <c r="AP18" s="18">
        <v>0</v>
      </c>
      <c r="AQ18" s="19">
        <v>0</v>
      </c>
      <c r="AR18" s="18">
        <v>0</v>
      </c>
      <c r="AS18" s="23">
        <v>0</v>
      </c>
      <c r="AT18" s="23">
        <v>0</v>
      </c>
    </row>
    <row r="19" spans="1:46" ht="27" customHeight="1">
      <c r="A19" s="15" t="s">
        <v>156</v>
      </c>
      <c r="B19" s="15"/>
      <c r="C19" s="15"/>
      <c r="D19" s="16"/>
      <c r="E19" s="17" t="s">
        <v>157</v>
      </c>
      <c r="F19" s="20">
        <v>20972.66</v>
      </c>
      <c r="G19" s="20">
        <v>20972.66</v>
      </c>
      <c r="H19" s="18">
        <v>20972.66</v>
      </c>
      <c r="I19" s="19">
        <v>20972.66</v>
      </c>
      <c r="J19" s="18">
        <v>0</v>
      </c>
      <c r="K19" s="19">
        <v>0</v>
      </c>
      <c r="L19" s="20">
        <v>0</v>
      </c>
      <c r="M19" s="20">
        <v>0</v>
      </c>
      <c r="N19" s="18">
        <v>0</v>
      </c>
      <c r="O19" s="19">
        <v>0</v>
      </c>
      <c r="P19" s="20">
        <v>0</v>
      </c>
      <c r="Q19" s="20">
        <v>0</v>
      </c>
      <c r="R19" s="18">
        <v>0</v>
      </c>
      <c r="S19" s="19">
        <v>0</v>
      </c>
      <c r="T19" s="18">
        <v>0</v>
      </c>
      <c r="U19" s="19">
        <v>0</v>
      </c>
      <c r="V19" s="18">
        <v>0</v>
      </c>
      <c r="W19" s="23">
        <v>0</v>
      </c>
      <c r="X19" s="19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8">
        <v>0</v>
      </c>
      <c r="AG19" s="23">
        <v>0</v>
      </c>
      <c r="AH19" s="19">
        <v>0</v>
      </c>
      <c r="AI19" s="18">
        <v>0</v>
      </c>
      <c r="AJ19" s="19">
        <v>0</v>
      </c>
      <c r="AK19" s="18">
        <v>0</v>
      </c>
      <c r="AL19" s="19">
        <v>0</v>
      </c>
      <c r="AM19" s="20">
        <v>0</v>
      </c>
      <c r="AN19" s="20">
        <v>0</v>
      </c>
      <c r="AO19" s="20">
        <v>0</v>
      </c>
      <c r="AP19" s="18">
        <v>0</v>
      </c>
      <c r="AQ19" s="19">
        <v>0</v>
      </c>
      <c r="AR19" s="18">
        <v>0</v>
      </c>
      <c r="AS19" s="23">
        <v>0</v>
      </c>
      <c r="AT19" s="23">
        <v>0</v>
      </c>
    </row>
    <row r="20" spans="1:46" ht="27" customHeight="1">
      <c r="A20" s="15"/>
      <c r="B20" s="15" t="s">
        <v>158</v>
      </c>
      <c r="C20" s="15"/>
      <c r="D20" s="16"/>
      <c r="E20" s="17" t="s">
        <v>159</v>
      </c>
      <c r="F20" s="20">
        <v>20972.66</v>
      </c>
      <c r="G20" s="20">
        <v>20972.66</v>
      </c>
      <c r="H20" s="18">
        <v>20972.66</v>
      </c>
      <c r="I20" s="19">
        <v>20972.66</v>
      </c>
      <c r="J20" s="18">
        <v>0</v>
      </c>
      <c r="K20" s="19">
        <v>0</v>
      </c>
      <c r="L20" s="20">
        <v>0</v>
      </c>
      <c r="M20" s="20">
        <v>0</v>
      </c>
      <c r="N20" s="18">
        <v>0</v>
      </c>
      <c r="O20" s="19">
        <v>0</v>
      </c>
      <c r="P20" s="20">
        <v>0</v>
      </c>
      <c r="Q20" s="20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23">
        <v>0</v>
      </c>
      <c r="X20" s="1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18">
        <v>0</v>
      </c>
      <c r="AG20" s="23">
        <v>0</v>
      </c>
      <c r="AH20" s="19">
        <v>0</v>
      </c>
      <c r="AI20" s="18">
        <v>0</v>
      </c>
      <c r="AJ20" s="19">
        <v>0</v>
      </c>
      <c r="AK20" s="18">
        <v>0</v>
      </c>
      <c r="AL20" s="19">
        <v>0</v>
      </c>
      <c r="AM20" s="20">
        <v>0</v>
      </c>
      <c r="AN20" s="20">
        <v>0</v>
      </c>
      <c r="AO20" s="20">
        <v>0</v>
      </c>
      <c r="AP20" s="18">
        <v>0</v>
      </c>
      <c r="AQ20" s="19">
        <v>0</v>
      </c>
      <c r="AR20" s="18">
        <v>0</v>
      </c>
      <c r="AS20" s="23">
        <v>0</v>
      </c>
      <c r="AT20" s="23">
        <v>0</v>
      </c>
    </row>
    <row r="21" spans="1:46" ht="27" customHeight="1">
      <c r="A21" s="15" t="s">
        <v>160</v>
      </c>
      <c r="B21" s="15" t="s">
        <v>161</v>
      </c>
      <c r="C21" s="15" t="s">
        <v>151</v>
      </c>
      <c r="D21" s="16" t="s">
        <v>143</v>
      </c>
      <c r="E21" s="17" t="s">
        <v>162</v>
      </c>
      <c r="F21" s="20">
        <v>12297.66</v>
      </c>
      <c r="G21" s="20">
        <v>12297.66</v>
      </c>
      <c r="H21" s="18">
        <v>12297.66</v>
      </c>
      <c r="I21" s="19">
        <v>12297.66</v>
      </c>
      <c r="J21" s="18">
        <v>0</v>
      </c>
      <c r="K21" s="19">
        <v>0</v>
      </c>
      <c r="L21" s="20">
        <v>0</v>
      </c>
      <c r="M21" s="20">
        <v>0</v>
      </c>
      <c r="N21" s="18">
        <v>0</v>
      </c>
      <c r="O21" s="19">
        <v>0</v>
      </c>
      <c r="P21" s="20">
        <v>0</v>
      </c>
      <c r="Q21" s="20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23">
        <v>0</v>
      </c>
      <c r="X21" s="19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18">
        <v>0</v>
      </c>
      <c r="AG21" s="23">
        <v>0</v>
      </c>
      <c r="AH21" s="19">
        <v>0</v>
      </c>
      <c r="AI21" s="18">
        <v>0</v>
      </c>
      <c r="AJ21" s="19">
        <v>0</v>
      </c>
      <c r="AK21" s="18">
        <v>0</v>
      </c>
      <c r="AL21" s="19">
        <v>0</v>
      </c>
      <c r="AM21" s="20">
        <v>0</v>
      </c>
      <c r="AN21" s="20">
        <v>0</v>
      </c>
      <c r="AO21" s="20">
        <v>0</v>
      </c>
      <c r="AP21" s="18">
        <v>0</v>
      </c>
      <c r="AQ21" s="19">
        <v>0</v>
      </c>
      <c r="AR21" s="18">
        <v>0</v>
      </c>
      <c r="AS21" s="23">
        <v>0</v>
      </c>
      <c r="AT21" s="23">
        <v>0</v>
      </c>
    </row>
    <row r="22" spans="1:46" ht="27" customHeight="1">
      <c r="A22" s="15" t="s">
        <v>160</v>
      </c>
      <c r="B22" s="15" t="s">
        <v>161</v>
      </c>
      <c r="C22" s="15" t="s">
        <v>163</v>
      </c>
      <c r="D22" s="16" t="s">
        <v>143</v>
      </c>
      <c r="E22" s="17" t="s">
        <v>164</v>
      </c>
      <c r="F22" s="20">
        <v>8675</v>
      </c>
      <c r="G22" s="20">
        <v>8675</v>
      </c>
      <c r="H22" s="18">
        <v>8675</v>
      </c>
      <c r="I22" s="19">
        <v>8675</v>
      </c>
      <c r="J22" s="18">
        <v>0</v>
      </c>
      <c r="K22" s="19">
        <v>0</v>
      </c>
      <c r="L22" s="20">
        <v>0</v>
      </c>
      <c r="M22" s="20">
        <v>0</v>
      </c>
      <c r="N22" s="18">
        <v>0</v>
      </c>
      <c r="O22" s="19">
        <v>0</v>
      </c>
      <c r="P22" s="20">
        <v>0</v>
      </c>
      <c r="Q22" s="20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23">
        <v>0</v>
      </c>
      <c r="X22" s="1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8">
        <v>0</v>
      </c>
      <c r="AG22" s="23">
        <v>0</v>
      </c>
      <c r="AH22" s="19">
        <v>0</v>
      </c>
      <c r="AI22" s="18">
        <v>0</v>
      </c>
      <c r="AJ22" s="19">
        <v>0</v>
      </c>
      <c r="AK22" s="18">
        <v>0</v>
      </c>
      <c r="AL22" s="19">
        <v>0</v>
      </c>
      <c r="AM22" s="20">
        <v>0</v>
      </c>
      <c r="AN22" s="20">
        <v>0</v>
      </c>
      <c r="AO22" s="20">
        <v>0</v>
      </c>
      <c r="AP22" s="18">
        <v>0</v>
      </c>
      <c r="AQ22" s="19">
        <v>0</v>
      </c>
      <c r="AR22" s="18">
        <v>0</v>
      </c>
      <c r="AS22" s="23">
        <v>0</v>
      </c>
      <c r="AT22" s="23">
        <v>0</v>
      </c>
    </row>
    <row r="23" spans="1:46" ht="27" customHeight="1">
      <c r="A23" s="15" t="s">
        <v>165</v>
      </c>
      <c r="B23" s="15"/>
      <c r="C23" s="15"/>
      <c r="D23" s="16"/>
      <c r="E23" s="17" t="s">
        <v>166</v>
      </c>
      <c r="F23" s="20">
        <v>15213.6</v>
      </c>
      <c r="G23" s="20">
        <v>15213.6</v>
      </c>
      <c r="H23" s="18">
        <v>15213.6</v>
      </c>
      <c r="I23" s="19">
        <v>15213.6</v>
      </c>
      <c r="J23" s="18">
        <v>0</v>
      </c>
      <c r="K23" s="19">
        <v>0</v>
      </c>
      <c r="L23" s="20">
        <v>0</v>
      </c>
      <c r="M23" s="20">
        <v>0</v>
      </c>
      <c r="N23" s="18">
        <v>0</v>
      </c>
      <c r="O23" s="19">
        <v>0</v>
      </c>
      <c r="P23" s="20">
        <v>0</v>
      </c>
      <c r="Q23" s="20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23">
        <v>0</v>
      </c>
      <c r="X23" s="19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8">
        <v>0</v>
      </c>
      <c r="AG23" s="23">
        <v>0</v>
      </c>
      <c r="AH23" s="19">
        <v>0</v>
      </c>
      <c r="AI23" s="18">
        <v>0</v>
      </c>
      <c r="AJ23" s="19">
        <v>0</v>
      </c>
      <c r="AK23" s="18">
        <v>0</v>
      </c>
      <c r="AL23" s="19">
        <v>0</v>
      </c>
      <c r="AM23" s="20">
        <v>0</v>
      </c>
      <c r="AN23" s="20">
        <v>0</v>
      </c>
      <c r="AO23" s="20">
        <v>0</v>
      </c>
      <c r="AP23" s="18">
        <v>0</v>
      </c>
      <c r="AQ23" s="19">
        <v>0</v>
      </c>
      <c r="AR23" s="18">
        <v>0</v>
      </c>
      <c r="AS23" s="23">
        <v>0</v>
      </c>
      <c r="AT23" s="23">
        <v>0</v>
      </c>
    </row>
    <row r="24" spans="1:46" ht="27" customHeight="1">
      <c r="A24" s="15"/>
      <c r="B24" s="15" t="s">
        <v>151</v>
      </c>
      <c r="C24" s="15"/>
      <c r="D24" s="16"/>
      <c r="E24" s="17" t="s">
        <v>167</v>
      </c>
      <c r="F24" s="20">
        <v>15213.6</v>
      </c>
      <c r="G24" s="20">
        <v>15213.6</v>
      </c>
      <c r="H24" s="18">
        <v>15213.6</v>
      </c>
      <c r="I24" s="19">
        <v>15213.6</v>
      </c>
      <c r="J24" s="18">
        <v>0</v>
      </c>
      <c r="K24" s="19">
        <v>0</v>
      </c>
      <c r="L24" s="20">
        <v>0</v>
      </c>
      <c r="M24" s="20">
        <v>0</v>
      </c>
      <c r="N24" s="18">
        <v>0</v>
      </c>
      <c r="O24" s="19">
        <v>0</v>
      </c>
      <c r="P24" s="20">
        <v>0</v>
      </c>
      <c r="Q24" s="20">
        <v>0</v>
      </c>
      <c r="R24" s="18">
        <v>0</v>
      </c>
      <c r="S24" s="19">
        <v>0</v>
      </c>
      <c r="T24" s="18">
        <v>0</v>
      </c>
      <c r="U24" s="19">
        <v>0</v>
      </c>
      <c r="V24" s="18">
        <v>0</v>
      </c>
      <c r="W24" s="23">
        <v>0</v>
      </c>
      <c r="X24" s="1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18">
        <v>0</v>
      </c>
      <c r="AG24" s="23">
        <v>0</v>
      </c>
      <c r="AH24" s="19">
        <v>0</v>
      </c>
      <c r="AI24" s="18">
        <v>0</v>
      </c>
      <c r="AJ24" s="19">
        <v>0</v>
      </c>
      <c r="AK24" s="18">
        <v>0</v>
      </c>
      <c r="AL24" s="19">
        <v>0</v>
      </c>
      <c r="AM24" s="20">
        <v>0</v>
      </c>
      <c r="AN24" s="20">
        <v>0</v>
      </c>
      <c r="AO24" s="20">
        <v>0</v>
      </c>
      <c r="AP24" s="18">
        <v>0</v>
      </c>
      <c r="AQ24" s="19">
        <v>0</v>
      </c>
      <c r="AR24" s="18">
        <v>0</v>
      </c>
      <c r="AS24" s="23">
        <v>0</v>
      </c>
      <c r="AT24" s="23">
        <v>0</v>
      </c>
    </row>
    <row r="25" spans="1:46" ht="27" customHeight="1">
      <c r="A25" s="15" t="s">
        <v>168</v>
      </c>
      <c r="B25" s="15" t="s">
        <v>169</v>
      </c>
      <c r="C25" s="15" t="s">
        <v>170</v>
      </c>
      <c r="D25" s="16" t="s">
        <v>143</v>
      </c>
      <c r="E25" s="17" t="s">
        <v>171</v>
      </c>
      <c r="F25" s="20">
        <v>15213.6</v>
      </c>
      <c r="G25" s="20">
        <v>15213.6</v>
      </c>
      <c r="H25" s="18">
        <v>15213.6</v>
      </c>
      <c r="I25" s="19">
        <v>15213.6</v>
      </c>
      <c r="J25" s="18">
        <v>0</v>
      </c>
      <c r="K25" s="19">
        <v>0</v>
      </c>
      <c r="L25" s="20">
        <v>0</v>
      </c>
      <c r="M25" s="20">
        <v>0</v>
      </c>
      <c r="N25" s="18">
        <v>0</v>
      </c>
      <c r="O25" s="19">
        <v>0</v>
      </c>
      <c r="P25" s="20">
        <v>0</v>
      </c>
      <c r="Q25" s="20">
        <v>0</v>
      </c>
      <c r="R25" s="18">
        <v>0</v>
      </c>
      <c r="S25" s="19">
        <v>0</v>
      </c>
      <c r="T25" s="18">
        <v>0</v>
      </c>
      <c r="U25" s="19">
        <v>0</v>
      </c>
      <c r="V25" s="18">
        <v>0</v>
      </c>
      <c r="W25" s="23">
        <v>0</v>
      </c>
      <c r="X25" s="19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8">
        <v>0</v>
      </c>
      <c r="AG25" s="23">
        <v>0</v>
      </c>
      <c r="AH25" s="19">
        <v>0</v>
      </c>
      <c r="AI25" s="18">
        <v>0</v>
      </c>
      <c r="AJ25" s="19">
        <v>0</v>
      </c>
      <c r="AK25" s="18">
        <v>0</v>
      </c>
      <c r="AL25" s="19">
        <v>0</v>
      </c>
      <c r="AM25" s="20">
        <v>0</v>
      </c>
      <c r="AN25" s="20">
        <v>0</v>
      </c>
      <c r="AO25" s="20">
        <v>0</v>
      </c>
      <c r="AP25" s="18">
        <v>0</v>
      </c>
      <c r="AQ25" s="19">
        <v>0</v>
      </c>
      <c r="AR25" s="18">
        <v>0</v>
      </c>
      <c r="AS25" s="23">
        <v>0</v>
      </c>
      <c r="AT25" s="23">
        <v>0</v>
      </c>
    </row>
  </sheetData>
  <sheetProtection/>
  <mergeCells count="54">
    <mergeCell ref="G4:S4"/>
    <mergeCell ref="T4:V4"/>
    <mergeCell ref="X4:Z4"/>
    <mergeCell ref="AA4:AD4"/>
    <mergeCell ref="AE4:AT4"/>
    <mergeCell ref="H5:J5"/>
    <mergeCell ref="K5:S5"/>
    <mergeCell ref="AF5:AH5"/>
    <mergeCell ref="AI5:AK5"/>
    <mergeCell ref="AN5:AT5"/>
    <mergeCell ref="AP6:AR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5:U7"/>
    <mergeCell ref="V5:V7"/>
    <mergeCell ref="W4:W7"/>
    <mergeCell ref="X5:X7"/>
    <mergeCell ref="Y5:Y7"/>
    <mergeCell ref="Z5:Z7"/>
    <mergeCell ref="AA5:AA7"/>
    <mergeCell ref="AB5:AB7"/>
    <mergeCell ref="AC5:AC7"/>
    <mergeCell ref="AD5:AD7"/>
    <mergeCell ref="AE5:AE7"/>
    <mergeCell ref="AF6:AF7"/>
    <mergeCell ref="AG6:AG7"/>
    <mergeCell ref="AH6:AH7"/>
    <mergeCell ref="AI6:AI7"/>
    <mergeCell ref="AJ6:AJ7"/>
    <mergeCell ref="AK6:AK7"/>
    <mergeCell ref="AL5:AL7"/>
    <mergeCell ref="AM5:AM7"/>
    <mergeCell ref="AN6:AN7"/>
    <mergeCell ref="AO6:AO7"/>
    <mergeCell ref="AS6:AS7"/>
    <mergeCell ref="AT6:AT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  <col min="32" max="46" width="14.33203125" style="0" customWidth="1"/>
    <col min="47" max="48" width="9" style="0" customWidth="1"/>
    <col min="49" max="56" width="9.16015625" style="0" hidden="1" customWidth="1"/>
    <col min="57" max="247" width="9" style="0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173</v>
      </c>
      <c r="H4" s="10"/>
      <c r="I4" s="10"/>
      <c r="J4" s="21"/>
      <c r="K4" s="7" t="s">
        <v>174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175</v>
      </c>
      <c r="I5" s="12" t="s">
        <v>176</v>
      </c>
      <c r="J5" s="12" t="s">
        <v>177</v>
      </c>
      <c r="K5" s="11" t="s">
        <v>107</v>
      </c>
      <c r="L5" s="12" t="s">
        <v>175</v>
      </c>
      <c r="M5" s="12" t="s">
        <v>176</v>
      </c>
      <c r="N5" s="12" t="s">
        <v>177</v>
      </c>
      <c r="O5" s="22" t="s">
        <v>178</v>
      </c>
      <c r="P5" s="22" t="s">
        <v>179</v>
      </c>
      <c r="Q5" s="22" t="s">
        <v>180</v>
      </c>
      <c r="R5" s="22" t="s">
        <v>181</v>
      </c>
      <c r="S5" s="22" t="s">
        <v>182</v>
      </c>
      <c r="T5" s="8" t="s">
        <v>183</v>
      </c>
      <c r="U5" s="8" t="s">
        <v>184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250022.96</v>
      </c>
      <c r="G7" s="18">
        <v>250022.96</v>
      </c>
      <c r="H7" s="23">
        <v>215697.46</v>
      </c>
      <c r="I7" s="23">
        <v>16509.5</v>
      </c>
      <c r="J7" s="19">
        <v>17816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250022.96</v>
      </c>
      <c r="G8" s="18">
        <v>250022.96</v>
      </c>
      <c r="H8" s="23">
        <v>215697.46</v>
      </c>
      <c r="I8" s="23">
        <v>16509.5</v>
      </c>
      <c r="J8" s="19">
        <v>17816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175489.5</v>
      </c>
      <c r="G9" s="18">
        <v>175489.5</v>
      </c>
      <c r="H9" s="23">
        <v>151420</v>
      </c>
      <c r="I9" s="23">
        <v>16509.5</v>
      </c>
      <c r="J9" s="19">
        <v>7560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175489.5</v>
      </c>
      <c r="G10" s="18">
        <v>175489.5</v>
      </c>
      <c r="H10" s="23">
        <v>151420</v>
      </c>
      <c r="I10" s="23">
        <v>16509.5</v>
      </c>
      <c r="J10" s="19">
        <v>7560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185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175489.5</v>
      </c>
      <c r="G11" s="18">
        <v>175489.5</v>
      </c>
      <c r="H11" s="23">
        <v>151420</v>
      </c>
      <c r="I11" s="23">
        <v>16509.5</v>
      </c>
      <c r="J11" s="19">
        <v>7560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145</v>
      </c>
      <c r="B12" s="15"/>
      <c r="C12" s="15"/>
      <c r="D12" s="16"/>
      <c r="E12" s="17" t="s">
        <v>146</v>
      </c>
      <c r="F12" s="20">
        <v>38347.2</v>
      </c>
      <c r="G12" s="18">
        <v>38347.2</v>
      </c>
      <c r="H12" s="23">
        <v>30427.2</v>
      </c>
      <c r="I12" s="23">
        <v>0</v>
      </c>
      <c r="J12" s="19">
        <v>7920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149</v>
      </c>
      <c r="B13" s="15" t="s">
        <v>147</v>
      </c>
      <c r="C13" s="15"/>
      <c r="D13" s="16"/>
      <c r="E13" s="17" t="s">
        <v>148</v>
      </c>
      <c r="F13" s="20">
        <v>38347.2</v>
      </c>
      <c r="G13" s="18">
        <v>38347.2</v>
      </c>
      <c r="H13" s="23">
        <v>30427.2</v>
      </c>
      <c r="I13" s="23">
        <v>0</v>
      </c>
      <c r="J13" s="19">
        <v>7920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186</v>
      </c>
      <c r="B14" s="15" t="s">
        <v>150</v>
      </c>
      <c r="C14" s="15" t="s">
        <v>151</v>
      </c>
      <c r="D14" s="16" t="s">
        <v>143</v>
      </c>
      <c r="E14" s="17" t="s">
        <v>152</v>
      </c>
      <c r="F14" s="20">
        <v>7920</v>
      </c>
      <c r="G14" s="18">
        <v>7920</v>
      </c>
      <c r="H14" s="23">
        <v>0</v>
      </c>
      <c r="I14" s="23">
        <v>0</v>
      </c>
      <c r="J14" s="19">
        <v>7920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186</v>
      </c>
      <c r="B15" s="15" t="s">
        <v>150</v>
      </c>
      <c r="C15" s="15" t="s">
        <v>147</v>
      </c>
      <c r="D15" s="16" t="s">
        <v>143</v>
      </c>
      <c r="E15" s="17" t="s">
        <v>153</v>
      </c>
      <c r="F15" s="20">
        <v>20284.8</v>
      </c>
      <c r="G15" s="18">
        <v>20284.8</v>
      </c>
      <c r="H15" s="23">
        <v>20284.8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186</v>
      </c>
      <c r="B16" s="15" t="s">
        <v>150</v>
      </c>
      <c r="C16" s="15" t="s">
        <v>154</v>
      </c>
      <c r="D16" s="16" t="s">
        <v>143</v>
      </c>
      <c r="E16" s="17" t="s">
        <v>155</v>
      </c>
      <c r="F16" s="20">
        <v>10142.4</v>
      </c>
      <c r="G16" s="18">
        <v>10142.4</v>
      </c>
      <c r="H16" s="23">
        <v>10142.4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156</v>
      </c>
      <c r="B17" s="15"/>
      <c r="C17" s="15"/>
      <c r="D17" s="16"/>
      <c r="E17" s="17" t="s">
        <v>157</v>
      </c>
      <c r="F17" s="20">
        <v>20972.66</v>
      </c>
      <c r="G17" s="18">
        <v>20972.66</v>
      </c>
      <c r="H17" s="23">
        <v>18636.66</v>
      </c>
      <c r="I17" s="23">
        <v>0</v>
      </c>
      <c r="J17" s="19">
        <v>2336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160</v>
      </c>
      <c r="B18" s="15" t="s">
        <v>158</v>
      </c>
      <c r="C18" s="15"/>
      <c r="D18" s="16"/>
      <c r="E18" s="17" t="s">
        <v>159</v>
      </c>
      <c r="F18" s="20">
        <v>20972.66</v>
      </c>
      <c r="G18" s="18">
        <v>20972.66</v>
      </c>
      <c r="H18" s="23">
        <v>18636.66</v>
      </c>
      <c r="I18" s="23">
        <v>0</v>
      </c>
      <c r="J18" s="19">
        <v>2336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187</v>
      </c>
      <c r="B19" s="15" t="s">
        <v>161</v>
      </c>
      <c r="C19" s="15" t="s">
        <v>151</v>
      </c>
      <c r="D19" s="16" t="s">
        <v>143</v>
      </c>
      <c r="E19" s="17" t="s">
        <v>162</v>
      </c>
      <c r="F19" s="20">
        <v>12297.66</v>
      </c>
      <c r="G19" s="18">
        <v>12297.66</v>
      </c>
      <c r="H19" s="23">
        <v>12297.66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187</v>
      </c>
      <c r="B20" s="15" t="s">
        <v>161</v>
      </c>
      <c r="C20" s="15" t="s">
        <v>163</v>
      </c>
      <c r="D20" s="16" t="s">
        <v>143</v>
      </c>
      <c r="E20" s="17" t="s">
        <v>164</v>
      </c>
      <c r="F20" s="20">
        <v>8675</v>
      </c>
      <c r="G20" s="18">
        <v>8675</v>
      </c>
      <c r="H20" s="23">
        <v>6339</v>
      </c>
      <c r="I20" s="23">
        <v>0</v>
      </c>
      <c r="J20" s="19">
        <v>2336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/>
      <c r="C21" s="15"/>
      <c r="D21" s="16"/>
      <c r="E21" s="17" t="s">
        <v>166</v>
      </c>
      <c r="F21" s="20">
        <v>15213.6</v>
      </c>
      <c r="G21" s="18">
        <v>15213.6</v>
      </c>
      <c r="H21" s="23">
        <v>15213.6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168</v>
      </c>
      <c r="B22" s="15" t="s">
        <v>151</v>
      </c>
      <c r="C22" s="15"/>
      <c r="D22" s="16"/>
      <c r="E22" s="17" t="s">
        <v>167</v>
      </c>
      <c r="F22" s="20">
        <v>15213.6</v>
      </c>
      <c r="G22" s="18">
        <v>15213.6</v>
      </c>
      <c r="H22" s="23">
        <v>15213.6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 t="s">
        <v>188</v>
      </c>
      <c r="B23" s="15" t="s">
        <v>169</v>
      </c>
      <c r="C23" s="15" t="s">
        <v>170</v>
      </c>
      <c r="D23" s="16" t="s">
        <v>143</v>
      </c>
      <c r="E23" s="17" t="s">
        <v>171</v>
      </c>
      <c r="F23" s="20">
        <v>15213.6</v>
      </c>
      <c r="G23" s="18">
        <v>15213.6</v>
      </c>
      <c r="H23" s="23">
        <v>15213.6</v>
      </c>
      <c r="I23" s="23">
        <v>0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showZeros="0" workbookViewId="0" topLeftCell="A30">
      <selection activeCell="A1" sqref="A1"/>
    </sheetView>
  </sheetViews>
  <sheetFormatPr defaultColWidth="9.16015625" defaultRowHeight="11.25"/>
  <cols>
    <col min="1" max="1" width="49.5" style="0" customWidth="1"/>
    <col min="2" max="2" width="18.33203125" style="0" customWidth="1"/>
    <col min="3" max="3" width="38.66015625" style="0" customWidth="1"/>
    <col min="4" max="4" width="40" style="0" customWidth="1"/>
    <col min="5" max="5" width="31.5" style="0" customWidth="1"/>
    <col min="6" max="6" width="19.83203125" style="0" customWidth="1"/>
    <col min="7" max="163" width="9" style="0" customWidth="1"/>
  </cols>
  <sheetData>
    <row r="1" spans="1:256" ht="10.5" customHeight="1">
      <c r="A1" s="6"/>
      <c r="B1" s="6"/>
      <c r="C1" s="6"/>
      <c r="D1" s="6"/>
      <c r="E1" s="6"/>
      <c r="F1" s="5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ht="16.5" customHeight="1">
      <c r="A2" s="59" t="s">
        <v>189</v>
      </c>
      <c r="B2" s="59"/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0.5" customHeight="1">
      <c r="A3" s="3"/>
      <c r="B3" s="3"/>
      <c r="C3" s="3"/>
      <c r="D3" s="3"/>
      <c r="E3" s="3"/>
      <c r="F3" s="5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1" customHeight="1">
      <c r="A4" s="60" t="s">
        <v>2</v>
      </c>
      <c r="B4" s="60"/>
      <c r="C4" s="60" t="s">
        <v>3</v>
      </c>
      <c r="D4" s="60"/>
      <c r="E4" s="60"/>
      <c r="F4" s="6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1" customHeight="1">
      <c r="A5" s="61" t="s">
        <v>4</v>
      </c>
      <c r="B5" s="62" t="s">
        <v>5</v>
      </c>
      <c r="C5" s="61" t="s">
        <v>6</v>
      </c>
      <c r="D5" s="62" t="s">
        <v>5</v>
      </c>
      <c r="E5" s="61" t="s">
        <v>7</v>
      </c>
      <c r="F5" s="62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1" customHeight="1">
      <c r="A6" s="63" t="s">
        <v>8</v>
      </c>
      <c r="B6" s="18">
        <v>250022.96</v>
      </c>
      <c r="C6" s="64" t="s">
        <v>9</v>
      </c>
      <c r="D6" s="18">
        <v>0</v>
      </c>
      <c r="E6" s="65" t="s">
        <v>10</v>
      </c>
      <c r="F6" s="33">
        <v>250022.96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1" customHeight="1">
      <c r="A7" s="66" t="s">
        <v>11</v>
      </c>
      <c r="B7" s="36">
        <f>B8+B9</f>
        <v>250022.96</v>
      </c>
      <c r="C7" s="67" t="s">
        <v>12</v>
      </c>
      <c r="D7" s="68">
        <v>0</v>
      </c>
      <c r="E7" s="67" t="s">
        <v>13</v>
      </c>
      <c r="F7" s="33">
        <v>215697.46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21" customHeight="1">
      <c r="A8" s="66" t="s">
        <v>14</v>
      </c>
      <c r="B8" s="33">
        <v>250022.96</v>
      </c>
      <c r="C8" s="67" t="s">
        <v>15</v>
      </c>
      <c r="D8" s="68">
        <v>0</v>
      </c>
      <c r="E8" s="67" t="s">
        <v>16</v>
      </c>
      <c r="F8" s="33">
        <v>16509.5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1" customHeight="1">
      <c r="A9" s="66" t="s">
        <v>17</v>
      </c>
      <c r="B9" s="18">
        <v>0</v>
      </c>
      <c r="C9" s="67" t="s">
        <v>18</v>
      </c>
      <c r="D9" s="68">
        <v>0</v>
      </c>
      <c r="E9" s="67" t="s">
        <v>19</v>
      </c>
      <c r="F9" s="18">
        <v>17816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21" customHeight="1">
      <c r="A10" s="66" t="s">
        <v>20</v>
      </c>
      <c r="B10" s="68">
        <v>0</v>
      </c>
      <c r="C10" s="67" t="s">
        <v>21</v>
      </c>
      <c r="D10" s="68">
        <v>0</v>
      </c>
      <c r="E10" s="67" t="s">
        <v>22</v>
      </c>
      <c r="F10" s="3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21" customHeight="1">
      <c r="A11" s="66" t="s">
        <v>23</v>
      </c>
      <c r="B11" s="68">
        <v>0</v>
      </c>
      <c r="C11" s="67" t="s">
        <v>24</v>
      </c>
      <c r="D11" s="68">
        <v>0</v>
      </c>
      <c r="E11" s="67" t="s">
        <v>13</v>
      </c>
      <c r="F11" s="3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ht="21" customHeight="1">
      <c r="A12" s="66" t="s">
        <v>25</v>
      </c>
      <c r="B12" s="68">
        <v>0</v>
      </c>
      <c r="C12" s="67" t="s">
        <v>26</v>
      </c>
      <c r="D12" s="68">
        <v>175489.5</v>
      </c>
      <c r="E12" s="67" t="s">
        <v>16</v>
      </c>
      <c r="F12" s="33">
        <v>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ht="21" customHeight="1">
      <c r="A13" s="66" t="s">
        <v>27</v>
      </c>
      <c r="B13" s="36">
        <v>0</v>
      </c>
      <c r="C13" s="67" t="s">
        <v>28</v>
      </c>
      <c r="D13" s="68">
        <v>38347.2</v>
      </c>
      <c r="E13" s="67" t="s">
        <v>19</v>
      </c>
      <c r="F13" s="33">
        <v>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ht="21" customHeight="1">
      <c r="A14" s="66" t="s">
        <v>29</v>
      </c>
      <c r="B14" s="33">
        <v>0</v>
      </c>
      <c r="C14" s="69" t="s">
        <v>30</v>
      </c>
      <c r="D14" s="68">
        <v>0</v>
      </c>
      <c r="E14" s="67" t="s">
        <v>31</v>
      </c>
      <c r="F14" s="33">
        <v>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ht="21" customHeight="1">
      <c r="A15" s="66" t="s">
        <v>32</v>
      </c>
      <c r="B15" s="18">
        <v>0</v>
      </c>
      <c r="C15" s="67" t="s">
        <v>33</v>
      </c>
      <c r="D15" s="68">
        <v>20972.66</v>
      </c>
      <c r="E15" s="67" t="s">
        <v>34</v>
      </c>
      <c r="F15" s="33"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21" customHeight="1">
      <c r="A16" s="66" t="s">
        <v>35</v>
      </c>
      <c r="B16" s="68">
        <v>0</v>
      </c>
      <c r="C16" s="67" t="s">
        <v>36</v>
      </c>
      <c r="D16" s="68">
        <v>0</v>
      </c>
      <c r="E16" s="67" t="s">
        <v>37</v>
      </c>
      <c r="F16" s="33"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ht="21" customHeight="1">
      <c r="A17" s="66" t="s">
        <v>38</v>
      </c>
      <c r="B17" s="36">
        <v>0</v>
      </c>
      <c r="C17" s="67" t="s">
        <v>39</v>
      </c>
      <c r="D17" s="68">
        <v>0</v>
      </c>
      <c r="E17" s="67" t="s">
        <v>40</v>
      </c>
      <c r="F17" s="33"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ht="21" customHeight="1">
      <c r="A18" s="66" t="s">
        <v>41</v>
      </c>
      <c r="B18" s="18">
        <v>0</v>
      </c>
      <c r="C18" s="67" t="s">
        <v>42</v>
      </c>
      <c r="D18" s="68">
        <v>0</v>
      </c>
      <c r="E18" s="67" t="s">
        <v>43</v>
      </c>
      <c r="F18" s="33"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ht="21" customHeight="1">
      <c r="A19" s="66" t="s">
        <v>44</v>
      </c>
      <c r="B19" s="36">
        <f>B20+B21</f>
        <v>0</v>
      </c>
      <c r="C19" s="67" t="s">
        <v>45</v>
      </c>
      <c r="D19" s="68">
        <v>0</v>
      </c>
      <c r="E19" s="67" t="s">
        <v>46</v>
      </c>
      <c r="F19" s="33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ht="21" customHeight="1">
      <c r="A20" s="66" t="s">
        <v>47</v>
      </c>
      <c r="B20" s="33">
        <v>0</v>
      </c>
      <c r="C20" s="67" t="s">
        <v>190</v>
      </c>
      <c r="D20" s="68">
        <v>0</v>
      </c>
      <c r="E20" s="67" t="s">
        <v>49</v>
      </c>
      <c r="F20" s="18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21" customHeight="1">
      <c r="A21" s="66" t="s">
        <v>50</v>
      </c>
      <c r="B21" s="18">
        <v>0</v>
      </c>
      <c r="C21" s="67" t="s">
        <v>51</v>
      </c>
      <c r="D21" s="68">
        <v>0</v>
      </c>
      <c r="E21" s="70"/>
      <c r="F21" s="7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21" customHeight="1">
      <c r="A22" s="66" t="s">
        <v>52</v>
      </c>
      <c r="B22" s="36">
        <v>0</v>
      </c>
      <c r="C22" s="67" t="s">
        <v>53</v>
      </c>
      <c r="D22" s="68">
        <v>0</v>
      </c>
      <c r="E22" s="70"/>
      <c r="F22" s="7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ht="21" customHeight="1">
      <c r="A23" s="66"/>
      <c r="B23" s="18"/>
      <c r="C23" s="73" t="s">
        <v>55</v>
      </c>
      <c r="D23" s="68">
        <v>0</v>
      </c>
      <c r="E23" s="74"/>
      <c r="F23" s="7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ht="21" customHeight="1">
      <c r="A24" s="66"/>
      <c r="B24" s="68"/>
      <c r="C24" s="67" t="s">
        <v>57</v>
      </c>
      <c r="D24" s="68">
        <v>0</v>
      </c>
      <c r="E24" s="70"/>
      <c r="F24" s="7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ht="21" customHeight="1">
      <c r="A25" s="66"/>
      <c r="B25" s="68"/>
      <c r="C25" s="67" t="s">
        <v>59</v>
      </c>
      <c r="D25" s="68">
        <v>15213.6</v>
      </c>
      <c r="E25" s="70"/>
      <c r="F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21" customHeight="1">
      <c r="A26" s="66"/>
      <c r="B26" s="68"/>
      <c r="C26" s="67" t="s">
        <v>61</v>
      </c>
      <c r="D26" s="68">
        <v>0</v>
      </c>
      <c r="E26" s="70"/>
      <c r="F26" s="7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ht="21" customHeight="1">
      <c r="A27" s="66"/>
      <c r="B27" s="68"/>
      <c r="C27" s="73" t="s">
        <v>63</v>
      </c>
      <c r="D27" s="68">
        <v>0</v>
      </c>
      <c r="E27" s="74"/>
      <c r="F27" s="7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ht="21" customHeight="1">
      <c r="A28" s="66"/>
      <c r="B28" s="68"/>
      <c r="C28" s="67" t="s">
        <v>65</v>
      </c>
      <c r="D28" s="68">
        <v>0</v>
      </c>
      <c r="E28" s="74"/>
      <c r="F28" s="7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ht="21" customHeight="1">
      <c r="A29" s="34"/>
      <c r="B29" s="68"/>
      <c r="C29" s="32" t="s">
        <v>67</v>
      </c>
      <c r="D29" s="18">
        <v>0</v>
      </c>
      <c r="E29" s="74"/>
      <c r="F29" s="7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ht="21" customHeight="1">
      <c r="A30" s="34"/>
      <c r="B30" s="68"/>
      <c r="C30" s="32" t="s">
        <v>191</v>
      </c>
      <c r="D30" s="18">
        <v>0</v>
      </c>
      <c r="E30" s="70"/>
      <c r="F30" s="7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21" customHeight="1">
      <c r="A31" s="32"/>
      <c r="B31" s="71"/>
      <c r="C31" s="32" t="s">
        <v>192</v>
      </c>
      <c r="D31" s="18">
        <v>0</v>
      </c>
      <c r="E31" s="6"/>
      <c r="F31" s="7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21" customHeight="1">
      <c r="A32" s="75"/>
      <c r="B32" s="76"/>
      <c r="C32" s="32" t="s">
        <v>193</v>
      </c>
      <c r="D32" s="18">
        <v>0</v>
      </c>
      <c r="E32" s="77"/>
      <c r="F32" s="7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21" customHeight="1">
      <c r="A33" s="78"/>
      <c r="B33" s="79"/>
      <c r="C33" s="32" t="s">
        <v>194</v>
      </c>
      <c r="D33" s="18">
        <v>0</v>
      </c>
      <c r="E33" s="80"/>
      <c r="F33" s="8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ht="21" customHeight="1">
      <c r="A34" s="78"/>
      <c r="B34" s="79"/>
      <c r="C34" s="32" t="s">
        <v>195</v>
      </c>
      <c r="D34" s="33">
        <v>0</v>
      </c>
      <c r="E34" s="80"/>
      <c r="F34" s="8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ht="21" customHeight="1">
      <c r="A35" s="78"/>
      <c r="B35" s="79"/>
      <c r="C35" s="34" t="s">
        <v>73</v>
      </c>
      <c r="D35" s="18">
        <v>0</v>
      </c>
      <c r="E35" s="80"/>
      <c r="F35" s="8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21" customHeight="1">
      <c r="A36" s="60" t="s">
        <v>74</v>
      </c>
      <c r="B36" s="82">
        <f>B6+B19+B22</f>
        <v>250022.96</v>
      </c>
      <c r="C36" s="60" t="s">
        <v>75</v>
      </c>
      <c r="D36" s="83">
        <f>SUM(D6:D35)</f>
        <v>250022.96000000002</v>
      </c>
      <c r="E36" s="60" t="s">
        <v>75</v>
      </c>
      <c r="F36" s="84">
        <f>F6+F10</f>
        <v>250022.96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ht="21" customHeight="1">
      <c r="A37" s="63" t="s">
        <v>76</v>
      </c>
      <c r="B37" s="18">
        <v>0</v>
      </c>
      <c r="C37" s="85" t="s">
        <v>77</v>
      </c>
      <c r="D37" s="86"/>
      <c r="E37" s="64" t="s">
        <v>78</v>
      </c>
      <c r="F37" s="8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ht="21" customHeight="1">
      <c r="A38" s="34" t="s">
        <v>79</v>
      </c>
      <c r="B38" s="36">
        <f>B39+B40</f>
        <v>0</v>
      </c>
      <c r="C38" s="74"/>
      <c r="D38" s="72"/>
      <c r="E38" s="87"/>
      <c r="F38" s="7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ht="21" customHeight="1">
      <c r="A39" s="66" t="s">
        <v>14</v>
      </c>
      <c r="B39" s="33">
        <v>0</v>
      </c>
      <c r="C39" s="74"/>
      <c r="D39" s="72"/>
      <c r="E39" s="87"/>
      <c r="F39" s="7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ht="21" customHeight="1">
      <c r="A40" s="66" t="s">
        <v>17</v>
      </c>
      <c r="B40" s="18">
        <v>0</v>
      </c>
      <c r="C40" s="74"/>
      <c r="D40" s="72"/>
      <c r="E40" s="87"/>
      <c r="F40" s="7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ht="21" customHeight="1">
      <c r="A41" s="34" t="s">
        <v>80</v>
      </c>
      <c r="B41" s="36">
        <f>B42+B43</f>
        <v>0</v>
      </c>
      <c r="C41" s="70"/>
      <c r="D41" s="72"/>
      <c r="E41" s="88"/>
      <c r="F41" s="7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ht="21" customHeight="1">
      <c r="A42" s="66" t="s">
        <v>14</v>
      </c>
      <c r="B42" s="33">
        <v>0</v>
      </c>
      <c r="C42" s="70"/>
      <c r="D42" s="72"/>
      <c r="E42" s="89"/>
      <c r="F42" s="7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ht="21" customHeight="1">
      <c r="A43" s="66" t="s">
        <v>17</v>
      </c>
      <c r="B43" s="18">
        <v>0</v>
      </c>
      <c r="C43" s="70"/>
      <c r="D43" s="72"/>
      <c r="E43" s="89"/>
      <c r="F43" s="7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ht="21" customHeight="1">
      <c r="A44" s="34" t="s">
        <v>81</v>
      </c>
      <c r="B44" s="68">
        <v>0</v>
      </c>
      <c r="C44" s="70"/>
      <c r="D44" s="72"/>
      <c r="E44" s="89"/>
      <c r="F44" s="7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ht="21" customHeight="1">
      <c r="A45" s="34" t="s">
        <v>196</v>
      </c>
      <c r="B45" s="68">
        <v>0</v>
      </c>
      <c r="C45" s="90"/>
      <c r="D45" s="72"/>
      <c r="E45" s="90"/>
      <c r="F45" s="7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ht="21" customHeight="1">
      <c r="A46" s="34" t="s">
        <v>84</v>
      </c>
      <c r="B46" s="68">
        <v>0</v>
      </c>
      <c r="C46" s="74"/>
      <c r="D46" s="72"/>
      <c r="E46" s="88"/>
      <c r="F46" s="7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6" s="56" customFormat="1" ht="21" customHeight="1">
      <c r="A47" s="34" t="s">
        <v>85</v>
      </c>
      <c r="B47" s="36">
        <f>B48+B49</f>
        <v>0</v>
      </c>
      <c r="C47" s="74"/>
      <c r="D47" s="72"/>
      <c r="E47" s="91"/>
      <c r="F47" s="72"/>
    </row>
    <row r="48" spans="1:256" s="56" customFormat="1" ht="21" customHeight="1">
      <c r="A48" s="66" t="s">
        <v>86</v>
      </c>
      <c r="B48" s="33">
        <v>0</v>
      </c>
      <c r="C48" s="74"/>
      <c r="D48" s="72"/>
      <c r="E48" s="92"/>
      <c r="F48" s="7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  <c r="IU48" s="93"/>
      <c r="IV48" s="93"/>
    </row>
    <row r="49" spans="1:256" s="56" customFormat="1" ht="21" customHeight="1">
      <c r="A49" s="66" t="s">
        <v>87</v>
      </c>
      <c r="B49" s="18">
        <v>0</v>
      </c>
      <c r="C49" s="74"/>
      <c r="D49" s="72"/>
      <c r="E49" s="92"/>
      <c r="F49" s="7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256" s="56" customFormat="1" ht="21" customHeight="1">
      <c r="A50" s="34" t="s">
        <v>88</v>
      </c>
      <c r="B50" s="36">
        <v>0</v>
      </c>
      <c r="C50" s="74"/>
      <c r="D50" s="72"/>
      <c r="E50" s="92"/>
      <c r="F50" s="7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  <c r="IU50" s="93"/>
      <c r="IV50" s="93"/>
    </row>
    <row r="51" spans="1:163" s="57" customFormat="1" ht="21" customHeight="1">
      <c r="A51" s="94" t="s">
        <v>90</v>
      </c>
      <c r="B51" s="84">
        <v>250022.96</v>
      </c>
      <c r="C51" s="90" t="s">
        <v>91</v>
      </c>
      <c r="D51" s="84">
        <f>D36</f>
        <v>250022.96000000002</v>
      </c>
      <c r="E51" s="95" t="s">
        <v>92</v>
      </c>
      <c r="F51" s="84">
        <f>F6+F10</f>
        <v>250022.96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</row>
    <row r="52" spans="1:256" ht="19.5" customHeight="1">
      <c r="A52" s="6"/>
      <c r="B52" s="6"/>
      <c r="C52" s="6"/>
      <c r="D52" s="6"/>
      <c r="E52" s="6"/>
      <c r="F52" s="9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ht="19.5" customHeight="1">
      <c r="A53" s="6"/>
      <c r="B53" s="6"/>
      <c r="C53" s="6"/>
      <c r="D53" s="6"/>
      <c r="E53" s="6"/>
      <c r="F53" s="9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ht="19.5" customHeight="1">
      <c r="A54" s="6"/>
      <c r="B54" s="6"/>
      <c r="C54" s="6"/>
      <c r="D54" s="6"/>
      <c r="E54" s="6"/>
      <c r="F54" s="9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ht="19.5" customHeight="1">
      <c r="A55" s="6"/>
      <c r="B55" s="6"/>
      <c r="C55" s="6"/>
      <c r="D55" s="6"/>
      <c r="E55" s="6"/>
      <c r="F55" s="9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ht="19.5" customHeight="1">
      <c r="A56" s="6"/>
      <c r="B56" s="6"/>
      <c r="C56" s="6"/>
      <c r="D56" s="6"/>
      <c r="E56" s="6"/>
      <c r="F56" s="9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ht="19.5" customHeight="1">
      <c r="A57" s="6"/>
      <c r="B57" s="6"/>
      <c r="C57" s="6"/>
      <c r="D57" s="6"/>
      <c r="E57" s="6"/>
      <c r="F57" s="9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ht="19.5" customHeight="1">
      <c r="A58" s="6"/>
      <c r="B58" s="6"/>
      <c r="C58" s="6"/>
      <c r="D58" s="6"/>
      <c r="E58" s="6"/>
      <c r="F58" s="9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ht="19.5" customHeight="1">
      <c r="A59" s="6"/>
      <c r="B59" s="6"/>
      <c r="C59" s="6"/>
      <c r="D59" s="6"/>
      <c r="E59" s="6"/>
      <c r="F59" s="9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ht="19.5" customHeight="1">
      <c r="A60" s="6"/>
      <c r="B60" s="6"/>
      <c r="C60" s="6"/>
      <c r="D60" s="6"/>
      <c r="E60" s="6"/>
      <c r="F60" s="9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</sheetData>
  <sheetProtection/>
  <mergeCells count="3">
    <mergeCell ref="A2:F2"/>
    <mergeCell ref="A4:B4"/>
    <mergeCell ref="C4:F4"/>
  </mergeCells>
  <printOptions horizontalCentered="1" verticalCentered="1"/>
  <pageMargins left="0.7874015748031494" right="0.7874015748031494" top="0.3937007874015747" bottom="0.3937007874015747" header="0.3937007874015747" footer="0.3937007874015747"/>
  <pageSetup fitToHeight="1" fitToWidth="1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9.16015625" style="0" hidden="1" customWidth="1"/>
  </cols>
  <sheetData>
    <row r="1" spans="1:21" ht="10.5" customHeight="1">
      <c r="A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</row>
    <row r="2" spans="1:21" ht="19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0.5" customHeight="1">
      <c r="A3" s="5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 t="s">
        <v>1</v>
      </c>
    </row>
    <row r="4" spans="1:21" ht="19.5" customHeight="1">
      <c r="A4" s="7" t="s">
        <v>94</v>
      </c>
      <c r="B4" s="7"/>
      <c r="C4" s="7"/>
      <c r="D4" s="8" t="s">
        <v>95</v>
      </c>
      <c r="E4" s="9" t="s">
        <v>96</v>
      </c>
      <c r="F4" s="10" t="s">
        <v>97</v>
      </c>
      <c r="G4" s="10" t="s">
        <v>173</v>
      </c>
      <c r="H4" s="10"/>
      <c r="I4" s="10"/>
      <c r="J4" s="21"/>
      <c r="K4" s="7" t="s">
        <v>174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49.5" customHeight="1">
      <c r="A5" s="10" t="s">
        <v>104</v>
      </c>
      <c r="B5" s="10" t="s">
        <v>105</v>
      </c>
      <c r="C5" s="10" t="s">
        <v>106</v>
      </c>
      <c r="D5" s="8"/>
      <c r="E5" s="9"/>
      <c r="F5" s="10"/>
      <c r="G5" s="11" t="s">
        <v>107</v>
      </c>
      <c r="H5" s="12" t="s">
        <v>175</v>
      </c>
      <c r="I5" s="12" t="s">
        <v>176</v>
      </c>
      <c r="J5" s="12" t="s">
        <v>177</v>
      </c>
      <c r="K5" s="11" t="s">
        <v>107</v>
      </c>
      <c r="L5" s="12" t="s">
        <v>175</v>
      </c>
      <c r="M5" s="12" t="s">
        <v>176</v>
      </c>
      <c r="N5" s="12" t="s">
        <v>177</v>
      </c>
      <c r="O5" s="22" t="s">
        <v>178</v>
      </c>
      <c r="P5" s="22" t="s">
        <v>179</v>
      </c>
      <c r="Q5" s="22" t="s">
        <v>180</v>
      </c>
      <c r="R5" s="22" t="s">
        <v>181</v>
      </c>
      <c r="S5" s="22" t="s">
        <v>182</v>
      </c>
      <c r="T5" s="8" t="s">
        <v>183</v>
      </c>
      <c r="U5" s="8" t="s">
        <v>184</v>
      </c>
      <c r="V5" s="24"/>
      <c r="W5" s="24"/>
    </row>
    <row r="6" spans="1:28" ht="10.5" customHeight="1">
      <c r="A6" s="13" t="s">
        <v>133</v>
      </c>
      <c r="B6" s="13" t="s">
        <v>133</v>
      </c>
      <c r="C6" s="13" t="s">
        <v>133</v>
      </c>
      <c r="D6" s="14" t="s">
        <v>133</v>
      </c>
      <c r="E6" s="14" t="s">
        <v>133</v>
      </c>
      <c r="F6" s="14">
        <v>1</v>
      </c>
      <c r="G6" s="14">
        <f aca="true" t="shared" si="0" ref="G6:U6">F6+1</f>
        <v>2</v>
      </c>
      <c r="H6" s="14">
        <f t="shared" si="0"/>
        <v>3</v>
      </c>
      <c r="I6" s="14">
        <f t="shared" si="0"/>
        <v>4</v>
      </c>
      <c r="J6" s="14">
        <f t="shared" si="0"/>
        <v>5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9</v>
      </c>
      <c r="O6" s="14">
        <f t="shared" si="0"/>
        <v>10</v>
      </c>
      <c r="P6" s="14">
        <f t="shared" si="0"/>
        <v>11</v>
      </c>
      <c r="Q6" s="14">
        <f t="shared" si="0"/>
        <v>12</v>
      </c>
      <c r="R6" s="14">
        <f t="shared" si="0"/>
        <v>13</v>
      </c>
      <c r="S6" s="14">
        <f t="shared" si="0"/>
        <v>14</v>
      </c>
      <c r="T6" s="14">
        <f t="shared" si="0"/>
        <v>15</v>
      </c>
      <c r="U6" s="14">
        <f t="shared" si="0"/>
        <v>16</v>
      </c>
      <c r="V6" s="25"/>
      <c r="AA6" s="25"/>
      <c r="AB6" s="25"/>
    </row>
    <row r="7" spans="1:31" ht="25.5" customHeight="1">
      <c r="A7" s="15"/>
      <c r="B7" s="15"/>
      <c r="C7" s="15"/>
      <c r="D7" s="16"/>
      <c r="E7" s="17" t="s">
        <v>107</v>
      </c>
      <c r="F7" s="20">
        <v>250022.96</v>
      </c>
      <c r="G7" s="18">
        <v>250022.96</v>
      </c>
      <c r="H7" s="23">
        <v>215697.46</v>
      </c>
      <c r="I7" s="23">
        <v>16509.5</v>
      </c>
      <c r="J7" s="19">
        <v>17816</v>
      </c>
      <c r="K7" s="18">
        <v>0</v>
      </c>
      <c r="L7" s="19">
        <v>0</v>
      </c>
      <c r="M7" s="18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/>
      <c r="W7" s="24"/>
      <c r="X7" s="26"/>
      <c r="Y7" s="26"/>
      <c r="Z7" s="26"/>
      <c r="AA7" s="26"/>
      <c r="AB7" s="27"/>
      <c r="AC7" s="27"/>
      <c r="AD7" s="27"/>
      <c r="AE7" s="27"/>
    </row>
    <row r="8" spans="1:21" ht="25.5" customHeight="1">
      <c r="A8" s="15"/>
      <c r="B8" s="15"/>
      <c r="C8" s="15"/>
      <c r="D8" s="16" t="s">
        <v>134</v>
      </c>
      <c r="E8" s="17" t="s">
        <v>135</v>
      </c>
      <c r="F8" s="20">
        <v>250022.96</v>
      </c>
      <c r="G8" s="18">
        <v>250022.96</v>
      </c>
      <c r="H8" s="23">
        <v>215697.46</v>
      </c>
      <c r="I8" s="23">
        <v>16509.5</v>
      </c>
      <c r="J8" s="19">
        <v>17816</v>
      </c>
      <c r="K8" s="18">
        <v>0</v>
      </c>
      <c r="L8" s="19">
        <v>0</v>
      </c>
      <c r="M8" s="18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 ht="25.5" customHeight="1">
      <c r="A9" s="15" t="s">
        <v>136</v>
      </c>
      <c r="B9" s="15"/>
      <c r="C9" s="15"/>
      <c r="D9" s="16"/>
      <c r="E9" s="17" t="s">
        <v>137</v>
      </c>
      <c r="F9" s="20">
        <v>175489.5</v>
      </c>
      <c r="G9" s="18">
        <v>175489.5</v>
      </c>
      <c r="H9" s="23">
        <v>151420</v>
      </c>
      <c r="I9" s="23">
        <v>16509.5</v>
      </c>
      <c r="J9" s="19">
        <v>7560</v>
      </c>
      <c r="K9" s="18">
        <v>0</v>
      </c>
      <c r="L9" s="19">
        <v>0</v>
      </c>
      <c r="M9" s="18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ht="25.5" customHeight="1">
      <c r="A10" s="15" t="s">
        <v>140</v>
      </c>
      <c r="B10" s="15" t="s">
        <v>138</v>
      </c>
      <c r="C10" s="15"/>
      <c r="D10" s="16"/>
      <c r="E10" s="17" t="s">
        <v>139</v>
      </c>
      <c r="F10" s="20">
        <v>175489.5</v>
      </c>
      <c r="G10" s="18">
        <v>175489.5</v>
      </c>
      <c r="H10" s="23">
        <v>151420</v>
      </c>
      <c r="I10" s="23">
        <v>16509.5</v>
      </c>
      <c r="J10" s="19">
        <v>7560</v>
      </c>
      <c r="K10" s="18">
        <v>0</v>
      </c>
      <c r="L10" s="19">
        <v>0</v>
      </c>
      <c r="M10" s="18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ht="25.5" customHeight="1">
      <c r="A11" s="15" t="s">
        <v>185</v>
      </c>
      <c r="B11" s="15" t="s">
        <v>141</v>
      </c>
      <c r="C11" s="15" t="s">
        <v>142</v>
      </c>
      <c r="D11" s="16" t="s">
        <v>143</v>
      </c>
      <c r="E11" s="17" t="s">
        <v>144</v>
      </c>
      <c r="F11" s="20">
        <v>175489.5</v>
      </c>
      <c r="G11" s="18">
        <v>175489.5</v>
      </c>
      <c r="H11" s="23">
        <v>151420</v>
      </c>
      <c r="I11" s="23">
        <v>16509.5</v>
      </c>
      <c r="J11" s="19">
        <v>7560</v>
      </c>
      <c r="K11" s="18">
        <v>0</v>
      </c>
      <c r="L11" s="19">
        <v>0</v>
      </c>
      <c r="M11" s="18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25.5" customHeight="1">
      <c r="A12" s="15" t="s">
        <v>145</v>
      </c>
      <c r="B12" s="15"/>
      <c r="C12" s="15"/>
      <c r="D12" s="16"/>
      <c r="E12" s="17" t="s">
        <v>146</v>
      </c>
      <c r="F12" s="20">
        <v>38347.2</v>
      </c>
      <c r="G12" s="18">
        <v>38347.2</v>
      </c>
      <c r="H12" s="23">
        <v>30427.2</v>
      </c>
      <c r="I12" s="23">
        <v>0</v>
      </c>
      <c r="J12" s="19">
        <v>7920</v>
      </c>
      <c r="K12" s="18">
        <v>0</v>
      </c>
      <c r="L12" s="19">
        <v>0</v>
      </c>
      <c r="M12" s="18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25.5" customHeight="1">
      <c r="A13" s="15" t="s">
        <v>149</v>
      </c>
      <c r="B13" s="15" t="s">
        <v>147</v>
      </c>
      <c r="C13" s="15"/>
      <c r="D13" s="16"/>
      <c r="E13" s="17" t="s">
        <v>148</v>
      </c>
      <c r="F13" s="20">
        <v>38347.2</v>
      </c>
      <c r="G13" s="18">
        <v>38347.2</v>
      </c>
      <c r="H13" s="23">
        <v>30427.2</v>
      </c>
      <c r="I13" s="23">
        <v>0</v>
      </c>
      <c r="J13" s="19">
        <v>7920</v>
      </c>
      <c r="K13" s="18">
        <v>0</v>
      </c>
      <c r="L13" s="19">
        <v>0</v>
      </c>
      <c r="M13" s="18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25.5" customHeight="1">
      <c r="A14" s="15" t="s">
        <v>186</v>
      </c>
      <c r="B14" s="15" t="s">
        <v>150</v>
      </c>
      <c r="C14" s="15" t="s">
        <v>151</v>
      </c>
      <c r="D14" s="16" t="s">
        <v>143</v>
      </c>
      <c r="E14" s="17" t="s">
        <v>152</v>
      </c>
      <c r="F14" s="20">
        <v>7920</v>
      </c>
      <c r="G14" s="18">
        <v>7920</v>
      </c>
      <c r="H14" s="23">
        <v>0</v>
      </c>
      <c r="I14" s="23">
        <v>0</v>
      </c>
      <c r="J14" s="19">
        <v>7920</v>
      </c>
      <c r="K14" s="18">
        <v>0</v>
      </c>
      <c r="L14" s="19">
        <v>0</v>
      </c>
      <c r="M14" s="18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spans="1:21" ht="25.5" customHeight="1">
      <c r="A15" s="15" t="s">
        <v>186</v>
      </c>
      <c r="B15" s="15" t="s">
        <v>150</v>
      </c>
      <c r="C15" s="15" t="s">
        <v>147</v>
      </c>
      <c r="D15" s="16" t="s">
        <v>143</v>
      </c>
      <c r="E15" s="17" t="s">
        <v>153</v>
      </c>
      <c r="F15" s="20">
        <v>20284.8</v>
      </c>
      <c r="G15" s="18">
        <v>20284.8</v>
      </c>
      <c r="H15" s="23">
        <v>20284.8</v>
      </c>
      <c r="I15" s="23">
        <v>0</v>
      </c>
      <c r="J15" s="19">
        <v>0</v>
      </c>
      <c r="K15" s="18">
        <v>0</v>
      </c>
      <c r="L15" s="19">
        <v>0</v>
      </c>
      <c r="M15" s="18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25.5" customHeight="1">
      <c r="A16" s="15" t="s">
        <v>186</v>
      </c>
      <c r="B16" s="15" t="s">
        <v>150</v>
      </c>
      <c r="C16" s="15" t="s">
        <v>154</v>
      </c>
      <c r="D16" s="16" t="s">
        <v>143</v>
      </c>
      <c r="E16" s="17" t="s">
        <v>155</v>
      </c>
      <c r="F16" s="20">
        <v>10142.4</v>
      </c>
      <c r="G16" s="18">
        <v>10142.4</v>
      </c>
      <c r="H16" s="23">
        <v>10142.4</v>
      </c>
      <c r="I16" s="23">
        <v>0</v>
      </c>
      <c r="J16" s="19">
        <v>0</v>
      </c>
      <c r="K16" s="18">
        <v>0</v>
      </c>
      <c r="L16" s="19">
        <v>0</v>
      </c>
      <c r="M16" s="18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25.5" customHeight="1">
      <c r="A17" s="15" t="s">
        <v>156</v>
      </c>
      <c r="B17" s="15"/>
      <c r="C17" s="15"/>
      <c r="D17" s="16"/>
      <c r="E17" s="17" t="s">
        <v>157</v>
      </c>
      <c r="F17" s="20">
        <v>20972.66</v>
      </c>
      <c r="G17" s="18">
        <v>20972.66</v>
      </c>
      <c r="H17" s="23">
        <v>18636.66</v>
      </c>
      <c r="I17" s="23">
        <v>0</v>
      </c>
      <c r="J17" s="19">
        <v>2336</v>
      </c>
      <c r="K17" s="18">
        <v>0</v>
      </c>
      <c r="L17" s="19">
        <v>0</v>
      </c>
      <c r="M17" s="18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25.5" customHeight="1">
      <c r="A18" s="15" t="s">
        <v>160</v>
      </c>
      <c r="B18" s="15" t="s">
        <v>158</v>
      </c>
      <c r="C18" s="15"/>
      <c r="D18" s="16"/>
      <c r="E18" s="17" t="s">
        <v>159</v>
      </c>
      <c r="F18" s="20">
        <v>20972.66</v>
      </c>
      <c r="G18" s="18">
        <v>20972.66</v>
      </c>
      <c r="H18" s="23">
        <v>18636.66</v>
      </c>
      <c r="I18" s="23">
        <v>0</v>
      </c>
      <c r="J18" s="19">
        <v>2336</v>
      </c>
      <c r="K18" s="18">
        <v>0</v>
      </c>
      <c r="L18" s="19">
        <v>0</v>
      </c>
      <c r="M18" s="18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spans="1:21" ht="25.5" customHeight="1">
      <c r="A19" s="15" t="s">
        <v>187</v>
      </c>
      <c r="B19" s="15" t="s">
        <v>161</v>
      </c>
      <c r="C19" s="15" t="s">
        <v>151</v>
      </c>
      <c r="D19" s="16" t="s">
        <v>143</v>
      </c>
      <c r="E19" s="17" t="s">
        <v>162</v>
      </c>
      <c r="F19" s="20">
        <v>12297.66</v>
      </c>
      <c r="G19" s="18">
        <v>12297.66</v>
      </c>
      <c r="H19" s="23">
        <v>12297.66</v>
      </c>
      <c r="I19" s="23">
        <v>0</v>
      </c>
      <c r="J19" s="19">
        <v>0</v>
      </c>
      <c r="K19" s="18">
        <v>0</v>
      </c>
      <c r="L19" s="19">
        <v>0</v>
      </c>
      <c r="M19" s="18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 ht="25.5" customHeight="1">
      <c r="A20" s="15" t="s">
        <v>187</v>
      </c>
      <c r="B20" s="15" t="s">
        <v>161</v>
      </c>
      <c r="C20" s="15" t="s">
        <v>163</v>
      </c>
      <c r="D20" s="16" t="s">
        <v>143</v>
      </c>
      <c r="E20" s="17" t="s">
        <v>164</v>
      </c>
      <c r="F20" s="20">
        <v>8675</v>
      </c>
      <c r="G20" s="18">
        <v>8675</v>
      </c>
      <c r="H20" s="23">
        <v>6339</v>
      </c>
      <c r="I20" s="23">
        <v>0</v>
      </c>
      <c r="J20" s="19">
        <v>2336</v>
      </c>
      <c r="K20" s="18">
        <v>0</v>
      </c>
      <c r="L20" s="19">
        <v>0</v>
      </c>
      <c r="M20" s="18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 ht="25.5" customHeight="1">
      <c r="A21" s="15" t="s">
        <v>165</v>
      </c>
      <c r="B21" s="15"/>
      <c r="C21" s="15"/>
      <c r="D21" s="16"/>
      <c r="E21" s="17" t="s">
        <v>166</v>
      </c>
      <c r="F21" s="20">
        <v>15213.6</v>
      </c>
      <c r="G21" s="18">
        <v>15213.6</v>
      </c>
      <c r="H21" s="23">
        <v>15213.6</v>
      </c>
      <c r="I21" s="23">
        <v>0</v>
      </c>
      <c r="J21" s="19">
        <v>0</v>
      </c>
      <c r="K21" s="18">
        <v>0</v>
      </c>
      <c r="L21" s="19">
        <v>0</v>
      </c>
      <c r="M21" s="18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 ht="25.5" customHeight="1">
      <c r="A22" s="15" t="s">
        <v>168</v>
      </c>
      <c r="B22" s="15" t="s">
        <v>151</v>
      </c>
      <c r="C22" s="15"/>
      <c r="D22" s="16"/>
      <c r="E22" s="17" t="s">
        <v>167</v>
      </c>
      <c r="F22" s="20">
        <v>15213.6</v>
      </c>
      <c r="G22" s="18">
        <v>15213.6</v>
      </c>
      <c r="H22" s="23">
        <v>15213.6</v>
      </c>
      <c r="I22" s="23">
        <v>0</v>
      </c>
      <c r="J22" s="19">
        <v>0</v>
      </c>
      <c r="K22" s="18">
        <v>0</v>
      </c>
      <c r="L22" s="19">
        <v>0</v>
      </c>
      <c r="M22" s="18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spans="1:21" ht="25.5" customHeight="1">
      <c r="A23" s="15" t="s">
        <v>188</v>
      </c>
      <c r="B23" s="15" t="s">
        <v>169</v>
      </c>
      <c r="C23" s="15" t="s">
        <v>170</v>
      </c>
      <c r="D23" s="16" t="s">
        <v>143</v>
      </c>
      <c r="E23" s="17" t="s">
        <v>171</v>
      </c>
      <c r="F23" s="20">
        <v>15213.6</v>
      </c>
      <c r="G23" s="18">
        <v>15213.6</v>
      </c>
      <c r="H23" s="23">
        <v>15213.6</v>
      </c>
      <c r="I23" s="23">
        <v>0</v>
      </c>
      <c r="J23" s="19">
        <v>0</v>
      </c>
      <c r="K23" s="18">
        <v>0</v>
      </c>
      <c r="L23" s="19">
        <v>0</v>
      </c>
      <c r="M23" s="18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ht="9.75" customHeight="1">
      <c r="L24" s="24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2"/>
  <sheetViews>
    <sheetView showGridLines="0" showZeros="0" workbookViewId="0" topLeftCell="A1">
      <selection activeCell="A1" sqref="A1"/>
    </sheetView>
  </sheetViews>
  <sheetFormatPr defaultColWidth="21.16015625" defaultRowHeight="12.75" customHeight="1"/>
  <cols>
    <col min="1" max="1" width="8.83203125" style="0" customWidth="1"/>
    <col min="2" max="2" width="10.66015625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198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199</v>
      </c>
      <c r="B4" s="8"/>
      <c r="C4" s="8" t="s">
        <v>200</v>
      </c>
      <c r="D4" s="43" t="s">
        <v>201</v>
      </c>
      <c r="E4" s="43"/>
      <c r="F4" s="50"/>
      <c r="G4" s="51" t="s">
        <v>202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173</v>
      </c>
      <c r="F5" s="42" t="s">
        <v>174</v>
      </c>
      <c r="G5" s="21" t="s">
        <v>107</v>
      </c>
      <c r="H5" s="21" t="s">
        <v>173</v>
      </c>
      <c r="I5" s="10" t="s">
        <v>174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250022.96</v>
      </c>
      <c r="E9" s="18">
        <v>250022.96</v>
      </c>
      <c r="F9" s="18">
        <v>0</v>
      </c>
      <c r="G9" s="55">
        <v>250022.96</v>
      </c>
      <c r="H9" s="55">
        <v>250022.96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203</v>
      </c>
      <c r="B10" s="16"/>
      <c r="C10" s="16" t="s">
        <v>175</v>
      </c>
      <c r="D10" s="18">
        <v>215697.46</v>
      </c>
      <c r="E10" s="18">
        <v>215697.46</v>
      </c>
      <c r="F10" s="18">
        <v>0</v>
      </c>
      <c r="G10" s="55">
        <v>215697.46</v>
      </c>
      <c r="H10" s="55">
        <v>215697.46</v>
      </c>
      <c r="I10" s="55">
        <v>0</v>
      </c>
    </row>
    <row r="11" spans="1:9" ht="27" customHeight="1">
      <c r="A11" s="16" t="s">
        <v>204</v>
      </c>
      <c r="B11" s="16" t="s">
        <v>170</v>
      </c>
      <c r="C11" s="16" t="s">
        <v>205</v>
      </c>
      <c r="D11" s="18">
        <v>76540</v>
      </c>
      <c r="E11" s="18">
        <v>76540</v>
      </c>
      <c r="F11" s="18">
        <v>0</v>
      </c>
      <c r="G11" s="55">
        <v>76540</v>
      </c>
      <c r="H11" s="55">
        <v>76540</v>
      </c>
      <c r="I11" s="55">
        <v>0</v>
      </c>
    </row>
    <row r="12" spans="1:9" ht="27" customHeight="1">
      <c r="A12" s="16" t="s">
        <v>204</v>
      </c>
      <c r="B12" s="16" t="s">
        <v>151</v>
      </c>
      <c r="C12" s="16" t="s">
        <v>206</v>
      </c>
      <c r="D12" s="18">
        <v>48480</v>
      </c>
      <c r="E12" s="18">
        <v>48480</v>
      </c>
      <c r="F12" s="18">
        <v>0</v>
      </c>
      <c r="G12" s="55">
        <v>48480</v>
      </c>
      <c r="H12" s="55">
        <v>48480</v>
      </c>
      <c r="I12" s="55">
        <v>0</v>
      </c>
    </row>
    <row r="13" spans="1:9" ht="27" customHeight="1">
      <c r="A13" s="16" t="s">
        <v>204</v>
      </c>
      <c r="B13" s="16" t="s">
        <v>163</v>
      </c>
      <c r="C13" s="16" t="s">
        <v>207</v>
      </c>
      <c r="D13" s="18">
        <v>26400</v>
      </c>
      <c r="E13" s="18">
        <v>26400</v>
      </c>
      <c r="F13" s="18">
        <v>0</v>
      </c>
      <c r="G13" s="55">
        <v>26400</v>
      </c>
      <c r="H13" s="55">
        <v>26400</v>
      </c>
      <c r="I13" s="55">
        <v>0</v>
      </c>
    </row>
    <row r="14" spans="1:9" ht="27" customHeight="1">
      <c r="A14" s="16" t="s">
        <v>204</v>
      </c>
      <c r="B14" s="16" t="s">
        <v>138</v>
      </c>
      <c r="C14" s="16" t="s">
        <v>208</v>
      </c>
      <c r="D14" s="18">
        <v>20284.8</v>
      </c>
      <c r="E14" s="18">
        <v>20284.8</v>
      </c>
      <c r="F14" s="18">
        <v>0</v>
      </c>
      <c r="G14" s="55">
        <v>20284.8</v>
      </c>
      <c r="H14" s="55">
        <v>20284.8</v>
      </c>
      <c r="I14" s="55">
        <v>0</v>
      </c>
    </row>
    <row r="15" spans="1:9" ht="27" customHeight="1">
      <c r="A15" s="16" t="s">
        <v>204</v>
      </c>
      <c r="B15" s="16" t="s">
        <v>209</v>
      </c>
      <c r="C15" s="16" t="s">
        <v>210</v>
      </c>
      <c r="D15" s="18">
        <v>10142.4</v>
      </c>
      <c r="E15" s="18">
        <v>10142.4</v>
      </c>
      <c r="F15" s="18">
        <v>0</v>
      </c>
      <c r="G15" s="55">
        <v>10142.4</v>
      </c>
      <c r="H15" s="55">
        <v>10142.4</v>
      </c>
      <c r="I15" s="55">
        <v>0</v>
      </c>
    </row>
    <row r="16" spans="1:9" ht="27" customHeight="1">
      <c r="A16" s="16" t="s">
        <v>204</v>
      </c>
      <c r="B16" s="16" t="s">
        <v>211</v>
      </c>
      <c r="C16" s="16" t="s">
        <v>212</v>
      </c>
      <c r="D16" s="18">
        <v>10776.3</v>
      </c>
      <c r="E16" s="18">
        <v>10776.3</v>
      </c>
      <c r="F16" s="18">
        <v>0</v>
      </c>
      <c r="G16" s="55">
        <v>10776.3</v>
      </c>
      <c r="H16" s="55">
        <v>10776.3</v>
      </c>
      <c r="I16" s="55">
        <v>0</v>
      </c>
    </row>
    <row r="17" spans="1:9" ht="27" customHeight="1">
      <c r="A17" s="16" t="s">
        <v>204</v>
      </c>
      <c r="B17" s="16" t="s">
        <v>158</v>
      </c>
      <c r="C17" s="16" t="s">
        <v>213</v>
      </c>
      <c r="D17" s="18">
        <v>6339</v>
      </c>
      <c r="E17" s="18">
        <v>6339</v>
      </c>
      <c r="F17" s="18">
        <v>0</v>
      </c>
      <c r="G17" s="55">
        <v>6339</v>
      </c>
      <c r="H17" s="55">
        <v>6339</v>
      </c>
      <c r="I17" s="55">
        <v>0</v>
      </c>
    </row>
    <row r="18" spans="1:9" ht="27" customHeight="1">
      <c r="A18" s="16" t="s">
        <v>204</v>
      </c>
      <c r="B18" s="16" t="s">
        <v>214</v>
      </c>
      <c r="C18" s="16" t="s">
        <v>215</v>
      </c>
      <c r="D18" s="18">
        <v>1521.36</v>
      </c>
      <c r="E18" s="18">
        <v>1521.36</v>
      </c>
      <c r="F18" s="18">
        <v>0</v>
      </c>
      <c r="G18" s="55">
        <v>1521.36</v>
      </c>
      <c r="H18" s="55">
        <v>1521.36</v>
      </c>
      <c r="I18" s="55">
        <v>0</v>
      </c>
    </row>
    <row r="19" spans="1:9" ht="27" customHeight="1">
      <c r="A19" s="16" t="s">
        <v>204</v>
      </c>
      <c r="B19" s="16" t="s">
        <v>216</v>
      </c>
      <c r="C19" s="16" t="s">
        <v>217</v>
      </c>
      <c r="D19" s="18">
        <v>15213.6</v>
      </c>
      <c r="E19" s="18">
        <v>15213.6</v>
      </c>
      <c r="F19" s="18">
        <v>0</v>
      </c>
      <c r="G19" s="55">
        <v>15213.6</v>
      </c>
      <c r="H19" s="55">
        <v>15213.6</v>
      </c>
      <c r="I19" s="55">
        <v>0</v>
      </c>
    </row>
    <row r="20" spans="1:9" ht="27" customHeight="1">
      <c r="A20" s="16" t="s">
        <v>218</v>
      </c>
      <c r="B20" s="16"/>
      <c r="C20" s="16" t="s">
        <v>176</v>
      </c>
      <c r="D20" s="18">
        <v>16509.5</v>
      </c>
      <c r="E20" s="18">
        <v>16509.5</v>
      </c>
      <c r="F20" s="18">
        <v>0</v>
      </c>
      <c r="G20" s="55">
        <v>16509.5</v>
      </c>
      <c r="H20" s="55">
        <v>16509.5</v>
      </c>
      <c r="I20" s="55">
        <v>0</v>
      </c>
    </row>
    <row r="21" spans="1:9" ht="27" customHeight="1">
      <c r="A21" s="16" t="s">
        <v>219</v>
      </c>
      <c r="B21" s="16" t="s">
        <v>170</v>
      </c>
      <c r="C21" s="16" t="s">
        <v>220</v>
      </c>
      <c r="D21" s="18">
        <v>4000</v>
      </c>
      <c r="E21" s="18">
        <v>4000</v>
      </c>
      <c r="F21" s="18">
        <v>0</v>
      </c>
      <c r="G21" s="55">
        <v>4000</v>
      </c>
      <c r="H21" s="55">
        <v>4000</v>
      </c>
      <c r="I21" s="55">
        <v>0</v>
      </c>
    </row>
    <row r="22" spans="1:9" ht="27" customHeight="1">
      <c r="A22" s="16" t="s">
        <v>219</v>
      </c>
      <c r="B22" s="16" t="s">
        <v>147</v>
      </c>
      <c r="C22" s="16" t="s">
        <v>221</v>
      </c>
      <c r="D22" s="18">
        <v>500</v>
      </c>
      <c r="E22" s="18">
        <v>500</v>
      </c>
      <c r="F22" s="18">
        <v>0</v>
      </c>
      <c r="G22" s="55">
        <v>500</v>
      </c>
      <c r="H22" s="55">
        <v>500</v>
      </c>
      <c r="I22" s="55">
        <v>0</v>
      </c>
    </row>
    <row r="23" spans="1:9" ht="27" customHeight="1">
      <c r="A23" s="16" t="s">
        <v>219</v>
      </c>
      <c r="B23" s="16" t="s">
        <v>154</v>
      </c>
      <c r="C23" s="16" t="s">
        <v>222</v>
      </c>
      <c r="D23" s="18">
        <v>2000</v>
      </c>
      <c r="E23" s="18">
        <v>2000</v>
      </c>
      <c r="F23" s="18">
        <v>0</v>
      </c>
      <c r="G23" s="55">
        <v>2000</v>
      </c>
      <c r="H23" s="55">
        <v>2000</v>
      </c>
      <c r="I23" s="55">
        <v>0</v>
      </c>
    </row>
    <row r="24" spans="1:9" ht="27" customHeight="1">
      <c r="A24" s="16" t="s">
        <v>219</v>
      </c>
      <c r="B24" s="16" t="s">
        <v>223</v>
      </c>
      <c r="C24" s="16" t="s">
        <v>224</v>
      </c>
      <c r="D24" s="18">
        <v>1500</v>
      </c>
      <c r="E24" s="18">
        <v>1500</v>
      </c>
      <c r="F24" s="18">
        <v>0</v>
      </c>
      <c r="G24" s="55">
        <v>1500</v>
      </c>
      <c r="H24" s="55">
        <v>1500</v>
      </c>
      <c r="I24" s="55">
        <v>0</v>
      </c>
    </row>
    <row r="25" spans="1:9" ht="27" customHeight="1">
      <c r="A25" s="16" t="s">
        <v>219</v>
      </c>
      <c r="B25" s="16" t="s">
        <v>158</v>
      </c>
      <c r="C25" s="16" t="s">
        <v>225</v>
      </c>
      <c r="D25" s="18">
        <v>4000</v>
      </c>
      <c r="E25" s="18">
        <v>4000</v>
      </c>
      <c r="F25" s="18">
        <v>0</v>
      </c>
      <c r="G25" s="55">
        <v>4000</v>
      </c>
      <c r="H25" s="55">
        <v>4000</v>
      </c>
      <c r="I25" s="55">
        <v>0</v>
      </c>
    </row>
    <row r="26" spans="1:9" ht="27" customHeight="1">
      <c r="A26" s="16" t="s">
        <v>219</v>
      </c>
      <c r="B26" s="16" t="s">
        <v>226</v>
      </c>
      <c r="C26" s="16" t="s">
        <v>227</v>
      </c>
      <c r="D26" s="18">
        <v>2007.6</v>
      </c>
      <c r="E26" s="18">
        <v>2007.6</v>
      </c>
      <c r="F26" s="18">
        <v>0</v>
      </c>
      <c r="G26" s="55">
        <v>2007.6</v>
      </c>
      <c r="H26" s="55">
        <v>2007.6</v>
      </c>
      <c r="I26" s="55">
        <v>0</v>
      </c>
    </row>
    <row r="27" spans="1:9" ht="27" customHeight="1">
      <c r="A27" s="16" t="s">
        <v>219</v>
      </c>
      <c r="B27" s="16" t="s">
        <v>228</v>
      </c>
      <c r="C27" s="16" t="s">
        <v>229</v>
      </c>
      <c r="D27" s="18">
        <v>2000</v>
      </c>
      <c r="E27" s="18">
        <v>2000</v>
      </c>
      <c r="F27" s="18">
        <v>0</v>
      </c>
      <c r="G27" s="55">
        <v>2000</v>
      </c>
      <c r="H27" s="55">
        <v>2000</v>
      </c>
      <c r="I27" s="55">
        <v>0</v>
      </c>
    </row>
    <row r="28" spans="1:9" ht="27" customHeight="1">
      <c r="A28" s="16" t="s">
        <v>219</v>
      </c>
      <c r="B28" s="16" t="s">
        <v>142</v>
      </c>
      <c r="C28" s="16" t="s">
        <v>230</v>
      </c>
      <c r="D28" s="18">
        <v>501.9</v>
      </c>
      <c r="E28" s="18">
        <v>501.9</v>
      </c>
      <c r="F28" s="18">
        <v>0</v>
      </c>
      <c r="G28" s="55">
        <v>501.9</v>
      </c>
      <c r="H28" s="55">
        <v>501.9</v>
      </c>
      <c r="I28" s="55">
        <v>0</v>
      </c>
    </row>
    <row r="29" spans="1:9" ht="27" customHeight="1">
      <c r="A29" s="16" t="s">
        <v>231</v>
      </c>
      <c r="B29" s="16"/>
      <c r="C29" s="16" t="s">
        <v>177</v>
      </c>
      <c r="D29" s="18">
        <v>17816</v>
      </c>
      <c r="E29" s="18">
        <v>17816</v>
      </c>
      <c r="F29" s="18">
        <v>0</v>
      </c>
      <c r="G29" s="55">
        <v>17816</v>
      </c>
      <c r="H29" s="55">
        <v>17816</v>
      </c>
      <c r="I29" s="55">
        <v>0</v>
      </c>
    </row>
    <row r="30" spans="1:9" ht="27" customHeight="1">
      <c r="A30" s="16" t="s">
        <v>232</v>
      </c>
      <c r="B30" s="16" t="s">
        <v>151</v>
      </c>
      <c r="C30" s="16" t="s">
        <v>233</v>
      </c>
      <c r="D30" s="18">
        <v>1920</v>
      </c>
      <c r="E30" s="18">
        <v>1920</v>
      </c>
      <c r="F30" s="18">
        <v>0</v>
      </c>
      <c r="G30" s="55">
        <v>1920</v>
      </c>
      <c r="H30" s="55">
        <v>1920</v>
      </c>
      <c r="I30" s="55">
        <v>0</v>
      </c>
    </row>
    <row r="31" spans="1:9" ht="27" customHeight="1">
      <c r="A31" s="16" t="s">
        <v>232</v>
      </c>
      <c r="B31" s="16" t="s">
        <v>147</v>
      </c>
      <c r="C31" s="16" t="s">
        <v>234</v>
      </c>
      <c r="D31" s="18">
        <v>13560</v>
      </c>
      <c r="E31" s="18">
        <v>13560</v>
      </c>
      <c r="F31" s="18">
        <v>0</v>
      </c>
      <c r="G31" s="55">
        <v>13560</v>
      </c>
      <c r="H31" s="55">
        <v>13560</v>
      </c>
      <c r="I31" s="55">
        <v>0</v>
      </c>
    </row>
    <row r="32" spans="1:9" ht="27" customHeight="1">
      <c r="A32" s="16" t="s">
        <v>232</v>
      </c>
      <c r="B32" s="16" t="s">
        <v>223</v>
      </c>
      <c r="C32" s="16" t="s">
        <v>235</v>
      </c>
      <c r="D32" s="18">
        <v>2336</v>
      </c>
      <c r="E32" s="18">
        <v>2336</v>
      </c>
      <c r="F32" s="18">
        <v>0</v>
      </c>
      <c r="G32" s="55">
        <v>2336</v>
      </c>
      <c r="H32" s="55">
        <v>2336</v>
      </c>
      <c r="I32" s="55">
        <v>0</v>
      </c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5" style="0" customWidth="1"/>
    <col min="3" max="197" width="21.16015625" style="0" customWidth="1"/>
    <col min="198" max="207" width="9" style="0" customWidth="1"/>
  </cols>
  <sheetData>
    <row r="1" spans="3:197" ht="10.5" customHeight="1">
      <c r="C1" s="39"/>
      <c r="F1" s="2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</row>
    <row r="2" spans="1:197" ht="16.5" customHeight="1">
      <c r="A2" s="29" t="s">
        <v>236</v>
      </c>
      <c r="B2" s="40"/>
      <c r="C2" s="29"/>
      <c r="D2" s="40"/>
      <c r="E2" s="40"/>
      <c r="F2" s="40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</row>
    <row r="3" spans="3:197" ht="10.5" customHeight="1">
      <c r="C3" s="39"/>
      <c r="F3" s="28"/>
      <c r="G3" s="6"/>
      <c r="H3" s="6"/>
      <c r="I3" s="28" t="s">
        <v>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</row>
    <row r="4" spans="1:197" ht="31.5" customHeight="1">
      <c r="A4" s="8" t="s">
        <v>199</v>
      </c>
      <c r="B4" s="8"/>
      <c r="C4" s="8" t="s">
        <v>200</v>
      </c>
      <c r="D4" s="43" t="s">
        <v>201</v>
      </c>
      <c r="E4" s="43"/>
      <c r="F4" s="50"/>
      <c r="G4" s="51" t="s">
        <v>202</v>
      </c>
      <c r="H4" s="51"/>
      <c r="I4" s="5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</row>
    <row r="5" spans="1:197" ht="10.5" customHeight="1">
      <c r="A5" s="44" t="s">
        <v>104</v>
      </c>
      <c r="B5" s="44" t="s">
        <v>105</v>
      </c>
      <c r="C5" s="8"/>
      <c r="D5" s="43" t="s">
        <v>107</v>
      </c>
      <c r="E5" s="52" t="s">
        <v>173</v>
      </c>
      <c r="F5" s="42" t="s">
        <v>174</v>
      </c>
      <c r="G5" s="21" t="s">
        <v>107</v>
      </c>
      <c r="H5" s="21" t="s">
        <v>173</v>
      </c>
      <c r="I5" s="10" t="s">
        <v>174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</row>
    <row r="6" spans="1:197" ht="10.5" customHeight="1">
      <c r="A6" s="44"/>
      <c r="B6" s="44"/>
      <c r="C6" s="8"/>
      <c r="D6" s="43"/>
      <c r="E6" s="52"/>
      <c r="F6" s="42"/>
      <c r="G6" s="21"/>
      <c r="H6" s="21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0.5" customHeight="1">
      <c r="A7" s="44"/>
      <c r="B7" s="44"/>
      <c r="C7" s="8"/>
      <c r="D7" s="43"/>
      <c r="E7" s="52"/>
      <c r="F7" s="42"/>
      <c r="G7" s="21"/>
      <c r="H7" s="21"/>
      <c r="I7" s="1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</row>
    <row r="8" spans="1:197" ht="20.25" customHeight="1">
      <c r="A8" s="53" t="s">
        <v>133</v>
      </c>
      <c r="B8" s="53" t="s">
        <v>133</v>
      </c>
      <c r="C8" s="53" t="s">
        <v>133</v>
      </c>
      <c r="D8" s="54">
        <v>1</v>
      </c>
      <c r="E8" s="54">
        <f>D8+1</f>
        <v>2</v>
      </c>
      <c r="F8" s="54">
        <f>E8+1</f>
        <v>3</v>
      </c>
      <c r="G8" s="54">
        <f>F8+1</f>
        <v>4</v>
      </c>
      <c r="H8" s="54">
        <f>G8+1</f>
        <v>5</v>
      </c>
      <c r="I8" s="54">
        <f>H8+1</f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</row>
    <row r="9" spans="1:197" ht="27" customHeight="1">
      <c r="A9" s="16"/>
      <c r="B9" s="16"/>
      <c r="C9" s="16" t="s">
        <v>107</v>
      </c>
      <c r="D9" s="18">
        <v>250022.96</v>
      </c>
      <c r="E9" s="18">
        <v>250022.96</v>
      </c>
      <c r="F9" s="18">
        <v>0</v>
      </c>
      <c r="G9" s="55">
        <v>250022.96</v>
      </c>
      <c r="H9" s="55">
        <v>250022.96</v>
      </c>
      <c r="I9" s="55">
        <v>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</row>
    <row r="10" spans="1:9" ht="27" customHeight="1">
      <c r="A10" s="16" t="s">
        <v>237</v>
      </c>
      <c r="B10" s="16"/>
      <c r="C10" s="16" t="s">
        <v>238</v>
      </c>
      <c r="D10" s="18">
        <v>232206.96</v>
      </c>
      <c r="E10" s="18">
        <v>232206.96</v>
      </c>
      <c r="F10" s="18">
        <v>0</v>
      </c>
      <c r="G10" s="55">
        <v>232206.96</v>
      </c>
      <c r="H10" s="55">
        <v>232206.96</v>
      </c>
      <c r="I10" s="55">
        <v>0</v>
      </c>
    </row>
    <row r="11" spans="1:9" ht="27" customHeight="1">
      <c r="A11" s="16" t="s">
        <v>239</v>
      </c>
      <c r="B11" s="16" t="s">
        <v>170</v>
      </c>
      <c r="C11" s="16" t="s">
        <v>240</v>
      </c>
      <c r="D11" s="18">
        <v>215697.46</v>
      </c>
      <c r="E11" s="18">
        <v>215697.46</v>
      </c>
      <c r="F11" s="18">
        <v>0</v>
      </c>
      <c r="G11" s="55">
        <v>215697.46</v>
      </c>
      <c r="H11" s="55">
        <v>215697.46</v>
      </c>
      <c r="I11" s="55">
        <v>0</v>
      </c>
    </row>
    <row r="12" spans="1:9" ht="27" customHeight="1">
      <c r="A12" s="16" t="s">
        <v>239</v>
      </c>
      <c r="B12" s="16" t="s">
        <v>151</v>
      </c>
      <c r="C12" s="16" t="s">
        <v>241</v>
      </c>
      <c r="D12" s="18">
        <v>16509.5</v>
      </c>
      <c r="E12" s="18">
        <v>16509.5</v>
      </c>
      <c r="F12" s="18">
        <v>0</v>
      </c>
      <c r="G12" s="55">
        <v>16509.5</v>
      </c>
      <c r="H12" s="55">
        <v>16509.5</v>
      </c>
      <c r="I12" s="55">
        <v>0</v>
      </c>
    </row>
    <row r="13" spans="1:9" ht="27" customHeight="1">
      <c r="A13" s="16" t="s">
        <v>242</v>
      </c>
      <c r="B13" s="16"/>
      <c r="C13" s="16" t="s">
        <v>177</v>
      </c>
      <c r="D13" s="18">
        <v>17816</v>
      </c>
      <c r="E13" s="18">
        <v>17816</v>
      </c>
      <c r="F13" s="18">
        <v>0</v>
      </c>
      <c r="G13" s="55">
        <v>17816</v>
      </c>
      <c r="H13" s="55">
        <v>17816</v>
      </c>
      <c r="I13" s="55">
        <v>0</v>
      </c>
    </row>
    <row r="14" spans="1:9" ht="27" customHeight="1">
      <c r="A14" s="16" t="s">
        <v>243</v>
      </c>
      <c r="B14" s="16" t="s">
        <v>170</v>
      </c>
      <c r="C14" s="16" t="s">
        <v>244</v>
      </c>
      <c r="D14" s="18">
        <v>15896</v>
      </c>
      <c r="E14" s="18">
        <v>15896</v>
      </c>
      <c r="F14" s="18">
        <v>0</v>
      </c>
      <c r="G14" s="55">
        <v>15896</v>
      </c>
      <c r="H14" s="55">
        <v>15896</v>
      </c>
      <c r="I14" s="55">
        <v>0</v>
      </c>
    </row>
    <row r="15" spans="1:9" ht="27" customHeight="1">
      <c r="A15" s="16" t="s">
        <v>243</v>
      </c>
      <c r="B15" s="16" t="s">
        <v>147</v>
      </c>
      <c r="C15" s="16" t="s">
        <v>245</v>
      </c>
      <c r="D15" s="18">
        <v>1920</v>
      </c>
      <c r="E15" s="18">
        <v>1920</v>
      </c>
      <c r="F15" s="18">
        <v>0</v>
      </c>
      <c r="G15" s="55">
        <v>1920</v>
      </c>
      <c r="H15" s="55">
        <v>1920</v>
      </c>
      <c r="I15" s="55">
        <v>0</v>
      </c>
    </row>
    <row r="16" ht="12.75" customHeight="1">
      <c r="E16" s="24"/>
    </row>
    <row r="20" ht="12.75" customHeight="1">
      <c r="F20" s="24"/>
    </row>
  </sheetData>
  <sheetProtection/>
  <mergeCells count="12">
    <mergeCell ref="A4:B4"/>
    <mergeCell ref="D4:F4"/>
    <mergeCell ref="G4:I4"/>
    <mergeCell ref="A5:A7"/>
    <mergeCell ref="B5:B7"/>
    <mergeCell ref="C4:C7"/>
    <mergeCell ref="D5:D7"/>
    <mergeCell ref="E5:E7"/>
    <mergeCell ref="F5:F7"/>
    <mergeCell ref="G5:G7"/>
    <mergeCell ref="H5:H7"/>
    <mergeCell ref="I5:I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32"/>
  <sheetViews>
    <sheetView showGridLines="0" showZeros="0" workbookViewId="0" topLeftCell="A1">
      <selection activeCell="A1" sqref="A1"/>
    </sheetView>
  </sheetViews>
  <sheetFormatPr defaultColWidth="33.33203125" defaultRowHeight="21.75" customHeight="1"/>
  <cols>
    <col min="1" max="2" width="9.33203125" style="0" customWidth="1"/>
  </cols>
  <sheetData>
    <row r="1" spans="3:205" ht="21.75" customHeight="1">
      <c r="C1" s="3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1:205" ht="21.75" customHeight="1">
      <c r="A2" s="29" t="s">
        <v>246</v>
      </c>
      <c r="B2" s="40"/>
      <c r="C2" s="29"/>
      <c r="D2" s="40"/>
      <c r="E2" s="6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3:205" ht="21.75" customHeight="1">
      <c r="C3" s="39"/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1:205" ht="21.75" customHeight="1">
      <c r="A4" s="8" t="s">
        <v>199</v>
      </c>
      <c r="B4" s="8"/>
      <c r="C4" s="42" t="s">
        <v>200</v>
      </c>
      <c r="D4" s="43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</row>
    <row r="5" spans="1:205" ht="9" customHeight="1">
      <c r="A5" s="44" t="s">
        <v>104</v>
      </c>
      <c r="B5" s="44" t="s">
        <v>105</v>
      </c>
      <c r="C5" s="42"/>
      <c r="D5" s="4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</row>
    <row r="6" spans="1:205" ht="11.25" customHeight="1">
      <c r="A6" s="44"/>
      <c r="B6" s="44"/>
      <c r="C6" s="42"/>
      <c r="D6" s="4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</row>
    <row r="7" spans="1:205" ht="7.5" customHeight="1">
      <c r="A7" s="44"/>
      <c r="B7" s="44"/>
      <c r="C7" s="42"/>
      <c r="D7" s="4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</row>
    <row r="8" spans="1:205" ht="21.75" customHeight="1">
      <c r="A8" s="45" t="s">
        <v>133</v>
      </c>
      <c r="B8" s="45" t="s">
        <v>133</v>
      </c>
      <c r="C8" s="45" t="s">
        <v>133</v>
      </c>
      <c r="D8" s="4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</row>
    <row r="9" spans="1:205" ht="21.75" customHeight="1">
      <c r="A9" s="16"/>
      <c r="B9" s="16"/>
      <c r="C9" s="15" t="s">
        <v>107</v>
      </c>
      <c r="D9" s="18">
        <v>250022.96</v>
      </c>
      <c r="E9" s="6"/>
      <c r="F9" s="6"/>
      <c r="G9" s="47"/>
      <c r="H9" s="47"/>
      <c r="I9" s="47"/>
      <c r="J9" s="47"/>
      <c r="K9" s="48"/>
      <c r="L9" s="48"/>
      <c r="M9" s="48"/>
      <c r="N9" s="48"/>
      <c r="O9" s="49"/>
      <c r="P9" s="4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</row>
    <row r="10" spans="1:4" ht="21.75" customHeight="1">
      <c r="A10" s="16" t="s">
        <v>203</v>
      </c>
      <c r="B10" s="16"/>
      <c r="C10" s="15" t="s">
        <v>175</v>
      </c>
      <c r="D10" s="18">
        <v>215697.46</v>
      </c>
    </row>
    <row r="11" spans="1:4" ht="21.75" customHeight="1">
      <c r="A11" s="16" t="s">
        <v>204</v>
      </c>
      <c r="B11" s="16" t="s">
        <v>170</v>
      </c>
      <c r="C11" s="15" t="s">
        <v>205</v>
      </c>
      <c r="D11" s="18">
        <v>76540</v>
      </c>
    </row>
    <row r="12" spans="1:4" ht="21.75" customHeight="1">
      <c r="A12" s="16" t="s">
        <v>204</v>
      </c>
      <c r="B12" s="16" t="s">
        <v>151</v>
      </c>
      <c r="C12" s="15" t="s">
        <v>206</v>
      </c>
      <c r="D12" s="18">
        <v>48480</v>
      </c>
    </row>
    <row r="13" spans="1:4" ht="21.75" customHeight="1">
      <c r="A13" s="16" t="s">
        <v>204</v>
      </c>
      <c r="B13" s="16" t="s">
        <v>163</v>
      </c>
      <c r="C13" s="15" t="s">
        <v>207</v>
      </c>
      <c r="D13" s="18">
        <v>26400</v>
      </c>
    </row>
    <row r="14" spans="1:4" ht="21.75" customHeight="1">
      <c r="A14" s="16" t="s">
        <v>204</v>
      </c>
      <c r="B14" s="16" t="s">
        <v>138</v>
      </c>
      <c r="C14" s="15" t="s">
        <v>208</v>
      </c>
      <c r="D14" s="18">
        <v>20284.8</v>
      </c>
    </row>
    <row r="15" spans="1:4" ht="21.75" customHeight="1">
      <c r="A15" s="16" t="s">
        <v>204</v>
      </c>
      <c r="B15" s="16" t="s">
        <v>209</v>
      </c>
      <c r="C15" s="15" t="s">
        <v>210</v>
      </c>
      <c r="D15" s="18">
        <v>10142.4</v>
      </c>
    </row>
    <row r="16" spans="1:4" ht="21.75" customHeight="1">
      <c r="A16" s="16" t="s">
        <v>204</v>
      </c>
      <c r="B16" s="16" t="s">
        <v>211</v>
      </c>
      <c r="C16" s="15" t="s">
        <v>212</v>
      </c>
      <c r="D16" s="18">
        <v>10776.3</v>
      </c>
    </row>
    <row r="17" spans="1:4" ht="21.75" customHeight="1">
      <c r="A17" s="16" t="s">
        <v>204</v>
      </c>
      <c r="B17" s="16" t="s">
        <v>158</v>
      </c>
      <c r="C17" s="15" t="s">
        <v>213</v>
      </c>
      <c r="D17" s="18">
        <v>6339</v>
      </c>
    </row>
    <row r="18" spans="1:4" ht="21.75" customHeight="1">
      <c r="A18" s="16" t="s">
        <v>204</v>
      </c>
      <c r="B18" s="16" t="s">
        <v>214</v>
      </c>
      <c r="C18" s="15" t="s">
        <v>215</v>
      </c>
      <c r="D18" s="18">
        <v>1521.36</v>
      </c>
    </row>
    <row r="19" spans="1:4" ht="21.75" customHeight="1">
      <c r="A19" s="16" t="s">
        <v>204</v>
      </c>
      <c r="B19" s="16" t="s">
        <v>216</v>
      </c>
      <c r="C19" s="15" t="s">
        <v>217</v>
      </c>
      <c r="D19" s="18">
        <v>15213.6</v>
      </c>
    </row>
    <row r="20" spans="1:4" ht="21.75" customHeight="1">
      <c r="A20" s="16" t="s">
        <v>218</v>
      </c>
      <c r="B20" s="16"/>
      <c r="C20" s="15" t="s">
        <v>176</v>
      </c>
      <c r="D20" s="18">
        <v>16509.5</v>
      </c>
    </row>
    <row r="21" spans="1:4" ht="21.75" customHeight="1">
      <c r="A21" s="16" t="s">
        <v>219</v>
      </c>
      <c r="B21" s="16" t="s">
        <v>170</v>
      </c>
      <c r="C21" s="15" t="s">
        <v>220</v>
      </c>
      <c r="D21" s="18">
        <v>4000</v>
      </c>
    </row>
    <row r="22" spans="1:4" ht="21.75" customHeight="1">
      <c r="A22" s="16" t="s">
        <v>219</v>
      </c>
      <c r="B22" s="16" t="s">
        <v>147</v>
      </c>
      <c r="C22" s="15" t="s">
        <v>221</v>
      </c>
      <c r="D22" s="18">
        <v>500</v>
      </c>
    </row>
    <row r="23" spans="1:4" ht="21.75" customHeight="1">
      <c r="A23" s="16" t="s">
        <v>219</v>
      </c>
      <c r="B23" s="16" t="s">
        <v>154</v>
      </c>
      <c r="C23" s="15" t="s">
        <v>222</v>
      </c>
      <c r="D23" s="18">
        <v>2000</v>
      </c>
    </row>
    <row r="24" spans="1:4" ht="21.75" customHeight="1">
      <c r="A24" s="16" t="s">
        <v>219</v>
      </c>
      <c r="B24" s="16" t="s">
        <v>223</v>
      </c>
      <c r="C24" s="15" t="s">
        <v>224</v>
      </c>
      <c r="D24" s="18">
        <v>1500</v>
      </c>
    </row>
    <row r="25" spans="1:4" ht="21.75" customHeight="1">
      <c r="A25" s="16" t="s">
        <v>219</v>
      </c>
      <c r="B25" s="16" t="s">
        <v>158</v>
      </c>
      <c r="C25" s="15" t="s">
        <v>225</v>
      </c>
      <c r="D25" s="18">
        <v>4000</v>
      </c>
    </row>
    <row r="26" spans="1:4" ht="21.75" customHeight="1">
      <c r="A26" s="16" t="s">
        <v>219</v>
      </c>
      <c r="B26" s="16" t="s">
        <v>226</v>
      </c>
      <c r="C26" s="15" t="s">
        <v>227</v>
      </c>
      <c r="D26" s="18">
        <v>2007.6</v>
      </c>
    </row>
    <row r="27" spans="1:4" ht="21.75" customHeight="1">
      <c r="A27" s="16" t="s">
        <v>219</v>
      </c>
      <c r="B27" s="16" t="s">
        <v>228</v>
      </c>
      <c r="C27" s="15" t="s">
        <v>229</v>
      </c>
      <c r="D27" s="18">
        <v>2000</v>
      </c>
    </row>
    <row r="28" spans="1:4" ht="21.75" customHeight="1">
      <c r="A28" s="16" t="s">
        <v>219</v>
      </c>
      <c r="B28" s="16" t="s">
        <v>142</v>
      </c>
      <c r="C28" s="15" t="s">
        <v>230</v>
      </c>
      <c r="D28" s="18">
        <v>501.9</v>
      </c>
    </row>
    <row r="29" spans="1:4" ht="21.75" customHeight="1">
      <c r="A29" s="16" t="s">
        <v>231</v>
      </c>
      <c r="B29" s="16"/>
      <c r="C29" s="15" t="s">
        <v>177</v>
      </c>
      <c r="D29" s="18">
        <v>17816</v>
      </c>
    </row>
    <row r="30" spans="1:4" ht="21.75" customHeight="1">
      <c r="A30" s="16" t="s">
        <v>232</v>
      </c>
      <c r="B30" s="16" t="s">
        <v>151</v>
      </c>
      <c r="C30" s="15" t="s">
        <v>233</v>
      </c>
      <c r="D30" s="18">
        <v>1920</v>
      </c>
    </row>
    <row r="31" spans="1:4" ht="21.75" customHeight="1">
      <c r="A31" s="16" t="s">
        <v>232</v>
      </c>
      <c r="B31" s="16" t="s">
        <v>147</v>
      </c>
      <c r="C31" s="15" t="s">
        <v>234</v>
      </c>
      <c r="D31" s="18">
        <v>13560</v>
      </c>
    </row>
    <row r="32" spans="1:4" ht="21.75" customHeight="1">
      <c r="A32" s="16" t="s">
        <v>232</v>
      </c>
      <c r="B32" s="16" t="s">
        <v>223</v>
      </c>
      <c r="C32" s="15" t="s">
        <v>235</v>
      </c>
      <c r="D32" s="18">
        <v>2336</v>
      </c>
    </row>
  </sheetData>
  <sheetProtection/>
  <mergeCells count="5">
    <mergeCell ref="A4:B4"/>
    <mergeCell ref="A5:A7"/>
    <mergeCell ref="B5:B7"/>
    <mergeCell ref="C4:C7"/>
    <mergeCell ref="D4:D7"/>
  </mergeCells>
  <printOptions horizontalCentered="1"/>
  <pageMargins left="0.7874015748031494" right="0.7874015748031494" top="0.3937007874015747" bottom="0.3937007874015747" header="0.3937007874015747" footer="0.3937007874015747"/>
  <pageSetup fitToHeight="9999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23"/>
  <sheetViews>
    <sheetView showGridLines="0" showZeros="0" workbookViewId="0" topLeftCell="A1">
      <selection activeCell="L22" sqref="L22"/>
    </sheetView>
  </sheetViews>
  <sheetFormatPr defaultColWidth="9.16015625" defaultRowHeight="11.25"/>
  <cols>
    <col min="1" max="1" width="44.5" style="0" customWidth="1"/>
    <col min="2" max="2" width="15.5" style="0" customWidth="1"/>
    <col min="3" max="3" width="20" style="0" customWidth="1"/>
    <col min="4" max="4" width="26.33203125" style="0" customWidth="1"/>
    <col min="5" max="6" width="9" style="0" customWidth="1"/>
    <col min="7" max="11" width="9.16015625" style="0" hidden="1" customWidth="1"/>
    <col min="12" max="192" width="9" style="0" customWidth="1"/>
  </cols>
  <sheetData>
    <row r="1" spans="4:192" ht="10.5" customHeight="1">
      <c r="D1" s="2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1:192" ht="16.5" customHeight="1">
      <c r="A2" s="29" t="s">
        <v>247</v>
      </c>
      <c r="B2" s="29"/>
      <c r="C2" s="29"/>
      <c r="D2" s="3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4:192" ht="10.5" customHeight="1">
      <c r="D3" s="2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1:192" ht="30" customHeight="1">
      <c r="A4" s="10" t="s">
        <v>248</v>
      </c>
      <c r="B4" s="9" t="s">
        <v>249</v>
      </c>
      <c r="C4" s="9" t="s">
        <v>250</v>
      </c>
      <c r="D4" s="9" t="s">
        <v>251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</row>
    <row r="5" spans="1:192" ht="30" customHeight="1">
      <c r="A5" s="10" t="s">
        <v>107</v>
      </c>
      <c r="B5" s="18">
        <f>B6+B12+B13</f>
        <v>1000</v>
      </c>
      <c r="C5" s="18">
        <f>C6+C12+C13</f>
        <v>0</v>
      </c>
      <c r="D5" s="31">
        <f aca="true" t="shared" si="0" ref="D5:D13">IF(B5=0,IF(C5=0,0,1),IF(C5,-1,(C5-B5)/B5))</f>
        <v>-1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</row>
    <row r="6" spans="1:192" ht="30" customHeight="1">
      <c r="A6" s="32" t="s">
        <v>252</v>
      </c>
      <c r="B6" s="33">
        <f>B7+B8+B9</f>
        <v>1000</v>
      </c>
      <c r="C6" s="33">
        <f>C7+C8+C9</f>
        <v>0</v>
      </c>
      <c r="D6" s="31">
        <f t="shared" si="0"/>
        <v>-1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30" customHeight="1">
      <c r="A7" s="34" t="s">
        <v>253</v>
      </c>
      <c r="B7" s="33">
        <v>0</v>
      </c>
      <c r="C7" s="35">
        <v>0</v>
      </c>
      <c r="D7" s="31">
        <f t="shared" si="0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30" customHeight="1">
      <c r="A8" s="34" t="s">
        <v>254</v>
      </c>
      <c r="B8" s="18">
        <v>1000</v>
      </c>
      <c r="C8" s="23">
        <v>0</v>
      </c>
      <c r="D8" s="31">
        <f t="shared" si="0"/>
        <v>-1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30" customHeight="1">
      <c r="A9" s="32" t="s">
        <v>255</v>
      </c>
      <c r="B9" s="36">
        <f>B10+B11</f>
        <v>0</v>
      </c>
      <c r="C9" s="36">
        <f>C10+C11</f>
        <v>0</v>
      </c>
      <c r="D9" s="31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ht="30" customHeight="1">
      <c r="A10" s="34" t="s">
        <v>256</v>
      </c>
      <c r="B10" s="18">
        <v>0</v>
      </c>
      <c r="C10" s="35">
        <v>0</v>
      </c>
      <c r="D10" s="31">
        <f t="shared" si="0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ht="30" customHeight="1">
      <c r="A11" s="34" t="s">
        <v>257</v>
      </c>
      <c r="B11" s="36">
        <v>0</v>
      </c>
      <c r="C11" s="35">
        <v>0</v>
      </c>
      <c r="D11" s="31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30" customHeight="1">
      <c r="A12" s="34" t="s">
        <v>258</v>
      </c>
      <c r="B12" s="33">
        <v>0</v>
      </c>
      <c r="C12" s="35">
        <v>0</v>
      </c>
      <c r="D12" s="31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30" customHeight="1">
      <c r="A13" s="34" t="s">
        <v>259</v>
      </c>
      <c r="B13" s="18">
        <v>0</v>
      </c>
      <c r="C13" s="23">
        <v>0</v>
      </c>
      <c r="D13" s="31">
        <f t="shared" si="0"/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</row>
    <row r="14" ht="12.75" customHeight="1"/>
    <row r="15" spans="1:4" ht="11.25">
      <c r="A15" s="37" t="s">
        <v>260</v>
      </c>
      <c r="B15" s="38"/>
      <c r="C15" s="38"/>
      <c r="D15" s="38"/>
    </row>
    <row r="16" spans="1:4" ht="11.25">
      <c r="A16" s="38"/>
      <c r="B16" s="38"/>
      <c r="C16" s="38"/>
      <c r="D16" s="38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</sheetData>
  <sheetProtection/>
  <mergeCells count="1">
    <mergeCell ref="A15:D23"/>
  </mergeCells>
  <printOptions horizontalCentered="1"/>
  <pageMargins left="0.7874015748031494" right="0.7874015748031494" top="0.3937007874015747" bottom="0.3937007874015747" header="0.3937007874015747" footer="0.3937007874015747"/>
  <pageSetup fitToHeight="1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2021-05-18T09:12:29Z</dcterms:created>
  <dcterms:modified xsi:type="dcterms:W3CDTF">2021-05-20T07:53:00Z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